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ΚΑΤΑΤΑΞΗ ΕΔΠ LEADER" sheetId="1" r:id="rId1"/>
  </sheets>
  <definedNames/>
  <calcPr fullCalcOnLoad="1"/>
</workbook>
</file>

<file path=xl/sharedStrings.xml><?xml version="1.0" encoding="utf-8"?>
<sst xmlns="http://schemas.openxmlformats.org/spreadsheetml/2006/main" count="172" uniqueCount="144">
  <si>
    <t>ΤΙΤΛΟΣ ΕΠΕΝΔΥΣΗΣ</t>
  </si>
  <si>
    <t>ΘΕΣΗ</t>
  </si>
  <si>
    <t xml:space="preserve"> ΕΠΕΝΔΥΤΙΚΑ ΣΧΕΔΙΑ</t>
  </si>
  <si>
    <t>Α/Α</t>
  </si>
  <si>
    <t>ΕΠΩΝΥΜΙΑ ΥΠΟΨΗΦΙΟΥ</t>
  </si>
  <si>
    <t>ΕΛΕΓΧΟΣ  ΕΠΙΛΕΞΙΜΟΤΗΤΑΣ</t>
  </si>
  <si>
    <t>Δημόσια Δαπάνη (€)</t>
  </si>
  <si>
    <t>2.5</t>
  </si>
  <si>
    <t>ΕΥΡΩΠΑΪΚΗ ΕΝΩΣΗ</t>
  </si>
  <si>
    <t>ΥΠΟΥΡΓΕΙΟ ΑΓΡΟΤΙΚΗΣ ΑΝΑΠΤΥΞΗΣ &amp; ΤΡΟΦΙΜΩΝ</t>
  </si>
  <si>
    <t>Η Ευρώπη επενδύει στις αγροτικές περιοχές</t>
  </si>
  <si>
    <t>ΕΠΙΛΟΓΗ - ΠΡΟΕΓΚΡΙΣΗ - ΚΑΤΑΤΑΞΗ</t>
  </si>
  <si>
    <t>3.1</t>
  </si>
  <si>
    <t xml:space="preserve">ΚΥΡΙΑΚΗ ΠΑΠΟΥΤΣΗ </t>
  </si>
  <si>
    <t xml:space="preserve"> Εκσυγχρονισμός ελαιοτριβείου και ίδρυση μονάδας τυποποιησης ελαιολάδου  </t>
  </si>
  <si>
    <t>ΜΠΟΚΟΛΑΣ ΑΝΑΣΤΑΣΙΟΣ</t>
  </si>
  <si>
    <t xml:space="preserve">Ίδρυση μονάδας παραγωγής κι εμφιάλωσης οίνου από προϊόντα βιολογικής αμπελουργίας με χρήση βιολογικών διεργασιών </t>
  </si>
  <si>
    <t xml:space="preserve">Εκσυγχρονισμός ελαιοτριβείου - τυποποιητηρίου βιολογικής πρώτης ύλης </t>
  </si>
  <si>
    <t>2.7</t>
  </si>
  <si>
    <t>Π.&amp; Ε. &amp; Ε. ΙΕΡΟΠΟΥΛΟΣ ΟΕ</t>
  </si>
  <si>
    <t>Ίδρυση οικογενειακής μονάδας παραγωγής οίνων βιολογικής αμπελουργίας</t>
  </si>
  <si>
    <t>ΑΜΠΕΛΟΥΡΓΙΑ - ΟΙΝΟΠΟΙΪΑ Α&amp;Γ ΠΑΠΑΙΩΑΝΝΟΥ ΟΕ</t>
  </si>
  <si>
    <t>Εκσυγχρονισμός Οινοποιείου</t>
  </si>
  <si>
    <t>ΦΛΙΟΥΝΤΑ ΑΕ</t>
  </si>
  <si>
    <t xml:space="preserve">Ίδρυση μονάδας παραγωγής χυμών σταφυλιών και φρούτων </t>
  </si>
  <si>
    <t>ΚΑΡΑΜΗΤΣΟΣ ΔΗΜΗΤΡΙΟΣ</t>
  </si>
  <si>
    <t>Εκσυγχρονισμός με μετεγκατάσταση Οινοποιείου</t>
  </si>
  <si>
    <t>ΕΠΙΛΑΧΟΥΣΕΣ Προτάσεις Δράσης L123α</t>
  </si>
  <si>
    <t>Π.ΜΠΑΧΤΑΛΙΑΣ ΜΟΝΟΠΡΟΣΩΠΗ ΕΠΕ</t>
  </si>
  <si>
    <t xml:space="preserve"> Εκσυγχρονισμός - Βελτίωση Οινοποιείου </t>
  </si>
  <si>
    <t>ΧΑΝΙΑΣ ΠΕΡΙΚΛΗΣ- ΜΑΡΙΟΣ</t>
  </si>
  <si>
    <t>Ίδρυση μονάδας επεξεργασίας και τυποποίησης αποξηραμένης βιολογικής κορινθιακής σταφίδας και σουλτανίνας</t>
  </si>
  <si>
    <t>ΕΥΑΓΓΕΛΙΑ ΜΠΑΚΗ - ΑΝΔΡΕΑΣ ΤΖΩΤΖΟΣ Ε.Ε</t>
  </si>
  <si>
    <t xml:space="preserve">Ίδρυση μονάδας τυποποίησης ελαιολάδου και παραγωγής -τυποποίησης μαρμελάδων, γλυκών του κουταλιού και κομπόστας </t>
  </si>
  <si>
    <t>ΚΑΛΟΓΡΗΣ ΕΥΑΓΓΕΛΟΣ</t>
  </si>
  <si>
    <t xml:space="preserve"> Εκσυγχρονισμός παραδοσιακού οινοποιείου </t>
  </si>
  <si>
    <t xml:space="preserve">Ι. ΠΑΝΑΓΗΣ-Β. ΣΙΑΤΕΡΛΗΣ Ο.Ε </t>
  </si>
  <si>
    <t xml:space="preserve">Επέκταση τυποποιητηρίου - συσκευαστηρίου οπωροκηπευτικών </t>
  </si>
  <si>
    <t>ΓΚΟΦΑΣ ΚΩΝΣΤΑΝΤΙΝΟΣ</t>
  </si>
  <si>
    <t xml:space="preserve">Εκσυγχρονισμός Οινοποιείου </t>
  </si>
  <si>
    <t>ΜΑΣΤΟΡΑΚΟΣ ΣΤΑΥΡΟΣ - ΑΓΡΟΤΙΚΑ ΠΡΟΪΟΝΤΑ Α.Ε.Β.Ε</t>
  </si>
  <si>
    <t xml:space="preserve">Εκσυγχρονισμός-επέκταση μονάδας συσκευασίας, τυποποίησης, διαλογής και συντήρησης νωπών οπωροκηπευτικών  </t>
  </si>
  <si>
    <t>ΚΥΡΙΑΚΙΔΗΣ ΠΑΝΑΓΙΩΤΗΣ</t>
  </si>
  <si>
    <t>Εργαστήριο τυποποίησης μελιού, παραγωγής παραδοσιακών γλυκών-μαρμελάδων &amp; αιθέριων ελαίων</t>
  </si>
  <si>
    <t>ΚΟΣΚΟΛΕΤΟΣ ΣΩΤΗΡΙΟΣ</t>
  </si>
  <si>
    <t>Ίδρυση μονάδας τυποποίησης ελαιολάδου</t>
  </si>
  <si>
    <t>ΔΟΥΡΗΣ ΠΑΝΑΓΙΩΤΗΣ</t>
  </si>
  <si>
    <t xml:space="preserve">Εκσυγχρονισμός Ελαιοτριβείου </t>
  </si>
  <si>
    <t>Προϋπολογισμός (€)</t>
  </si>
  <si>
    <t>Βαθμολογία</t>
  </si>
  <si>
    <t>Σειρά Κατάταξης</t>
  </si>
  <si>
    <t>Ποσοστό Ενίσχυσης</t>
  </si>
  <si>
    <t xml:space="preserve">Μη Πληρούμενα Κριτήρια </t>
  </si>
  <si>
    <t>Αποτέλεσμα</t>
  </si>
  <si>
    <t>ΚΟΥΤΣΟΓΚΙΛΑΣ ΑΝΑΣΤΑΣΙΟΣ</t>
  </si>
  <si>
    <t>Παραγωγή πάστας ελιάς</t>
  </si>
  <si>
    <t>ΛΑΪΝΗΣ ΑΝΔΡΕΑΣ</t>
  </si>
  <si>
    <t>Εξοπλισμός κουρείου</t>
  </si>
  <si>
    <t>ΚΟΡΙΝΘΙΑΚΗ ΖΥΘΟΠΟΙΪΑ ΑΕ</t>
  </si>
  <si>
    <t xml:space="preserve">Μονάδα παραγωγής και εμφιάλωσης τοπικής μπύρας </t>
  </si>
  <si>
    <t>ΕΠΙΛΑΧΟΥΣΕΣ Προτάσεις Δράσης L312-3</t>
  </si>
  <si>
    <t>ΠΕΤΡΟΣ ΚΑΛΟΓΕΡΟΠΟΥΛΟΣ ΚΑΙ ΣΙΑ Ο.Ε</t>
  </si>
  <si>
    <t xml:space="preserve"> Ίδρυση μονάδας παραγωγής Τσίπουρου </t>
  </si>
  <si>
    <t xml:space="preserve"> ΑΦΟΙ ΔΗΜΗΤΡΑΚΟΠΟΥΛΟΙ ΟΕ (Υπό σύσταση)</t>
  </si>
  <si>
    <t>Ανέγερση - δημιουργία τουριστικού καταλύματος στη Λυγιά Ευρωστίνης</t>
  </si>
  <si>
    <t>ΣΙΜΑΤΟΣ ΔΗΜΗΤΡΙΟΣ</t>
  </si>
  <si>
    <t xml:space="preserve"> Ίδρυση και λειτουργία επιχείρησης 4 επιπλωμένων κατοικιών 16 κλινών στην Ελάτη Γορτυνίας</t>
  </si>
  <si>
    <t>ΜΙΛΤΙΑΔΗΣ ΠΕΤΡΟΠΟΥΛΟΣ ΧΑΡΙΚΛΕΙΑ ΠΑΓΙΑΤΑΚΗ &amp; ΣΙΑ Ε.Ε.</t>
  </si>
  <si>
    <t xml:space="preserve"> Ίδρυση ολοκληρωμένης αγροτουριστικής μονάδας που περιλαμβάνει υποδομές διανυκτέρευσης, χώρο γευσιγνωσίας με αγροτουριστικές υποδομές και παραδοσιακό παντοπωλείο, στο Κλημέντι του Δήμου Σικυωνίων Κορινθίας</t>
  </si>
  <si>
    <t>2.2,  2.5,     2.6,   2.11</t>
  </si>
  <si>
    <t xml:space="preserve">2.11 </t>
  </si>
  <si>
    <t>ΕΠΙΛΑΧΟΝ</t>
  </si>
  <si>
    <t xml:space="preserve">ΠΡΟΕΓΚΡΙΝΕΤΑΙ </t>
  </si>
  <si>
    <t>ΑΠΟΡΡΙΠΤΕΤΑΙ</t>
  </si>
  <si>
    <t xml:space="preserve">ΔΗΜΟΣ ΣΙΚΥΩΝΙΩΝ </t>
  </si>
  <si>
    <t>Αγροτική οδοποιία στα Τ.Δ Κλημεντίου, Σουλίου, Κρυονερίου, Διμηνιού και Σικυώνος του Δήμου Σικυωνίων</t>
  </si>
  <si>
    <t>Τ.Δ Κλημεντίου, Σουλίου, Κρυονερίου, Διμηνιού και Σικυώνος του Δήμου Σικυωνίων</t>
  </si>
  <si>
    <t xml:space="preserve">ΕΞΩΡΑΪΣΤΙΚΟΣ  ΠΟΛΙΤΙΣΤΙΚΟΣ &amp; ΑΘΛΗΤΙΚΟΣ  ΣΥΛΛΟΓΟΣ  ΚΑΣΤΡΑΚΙΟΥ ΚΟΡΙΝΘΙΑΣ  </t>
  </si>
  <si>
    <t>Εξοπλισμός αίθουσας Εξωραϊστικού Πολιτιστικού &amp; Αθλητικού Συλλόγου Καστρακίου Κορινθίας</t>
  </si>
  <si>
    <t xml:space="preserve">ΠΟΛΙΤΙΣΤΙΚΟΣ ΚΥΚΛΟΣ ΤΙΤΑΝΗΣ </t>
  </si>
  <si>
    <t>Δημιουργία κέντρου πολιτιστικών και μορφωτικών δραστηριοτήτων</t>
  </si>
  <si>
    <t>ΔΗΜΟΣ ΞΥΛΟΚΑΣΤΡΟΥ - ΕΥΡΩΣΤΙΝΗΣ</t>
  </si>
  <si>
    <t>Προμήθεια εξοπλισμού και διαμόρφωση περιβάλλοντος χώρου γηπέδου ποδοσφαίρου στη ΔΚ Ξυλοκάστρου</t>
  </si>
  <si>
    <t>ΙΕΡΑ ΜΟΝΗ ΑΓΙΟΥ ΝΙΚΟΛΑΟΥ ΒΑΡΣΩΝ</t>
  </si>
  <si>
    <t xml:space="preserve">Αποκατάσταση παραδοσιακών κτισμάτων, λίθινου αλωνιού και άμεσου αγροτικού περιβάλλοντος χώρου σε μετόχι Ι.Μ. Αγίου Νικολάου Βαρσών </t>
  </si>
  <si>
    <t>ΒΑΡΗΕΣ ΝΕΜΕΑΣ</t>
  </si>
  <si>
    <t>ΚΟΥΤΣΙ ΝΕΜΕΑΣ</t>
  </si>
  <si>
    <t>ΚΟΥΤΣΙ Δ.ΝΕΜΕΑΣ</t>
  </si>
  <si>
    <t>ΧΑΛΚΙ ΚΟΡΙΝΘΙΑΣ</t>
  </si>
  <si>
    <t>ΖΕΥΓΟΛΑΤΕΙΟ Δ. ΒΕΛΟΥ- ΒΟΧΑΣ</t>
  </si>
  <si>
    <t>ΝΈΟ ΗΡΑΙΟ (ΧΩΝΙΚΑ) ΑΡΓΟΛΙΔΑΣ</t>
  </si>
  <si>
    <t xml:space="preserve">ΚΑΨΙΑ ΔΗΜΟΥ ΤΡΙΠΟΛΗΣ </t>
  </si>
  <si>
    <t>ΜΟΥΛΚΙ ΔΗΜΟΥ ΣΙΚΥΩΝΙΩΝ</t>
  </si>
  <si>
    <t>ΒΑΓΚΟΥ ΜΕΓΑΛΟΠΟΛΗΣ</t>
  </si>
  <si>
    <t>ΑΝΥΦΙΟΥ       ΔΕ ΜΙΔΕΑΣ</t>
  </si>
  <si>
    <t>ΚΑΜΑΡΙ  ΞΥΛΟΚΑΣΤΡΟΥ</t>
  </si>
  <si>
    <t>ΑΡΧΑΙΑ          ΝΕΜΕΑ</t>
  </si>
  <si>
    <t>ΕΟ ΝΕΜΕΑΣ- ΠΕΤΡΙΟΥ           Δ. ΝΕΜΕΑΣ</t>
  </si>
  <si>
    <t>ΛΑΛΙΩΤΗ ΔΗΜΟΥ ΣΙΚΥΩΝΙΩΝ</t>
  </si>
  <si>
    <t xml:space="preserve">ΤΙΤΑΝΗΣ Δ. ΣΙΚΥΩΝΙΩΝ </t>
  </si>
  <si>
    <t>ΦΤΕΡΗ Δ.Κ ΤΡΙΠΟΛΗΣ</t>
  </si>
  <si>
    <t>ΕΞΑΜΙΛΙΑ ΚΟΡΙΝΘΙΑΣ</t>
  </si>
  <si>
    <t>ΑΡΧΑΙΑ ΚΟΡΙΝΘΟΣ</t>
  </si>
  <si>
    <t>ΚΡΗΤΙΚΑ ΑΡΧΑΙΑΣ ΚΟΡΙΝΘΟΥ</t>
  </si>
  <si>
    <t>ΖΕΥΓΟΛΑΤΕΙΟ ΔΗΜΟΥ ΤΡΙΠΟΛΗΣ</t>
  </si>
  <si>
    <t>ΛΥΓΙΑ ΕΥΡΩΣΤΙΝΗΣ</t>
  </si>
  <si>
    <t>ΕΛΑΤΗ ΔΕ ΒΥΤΙΝΑΣ ΔΗΜΟΥ ΓΟΡΤΥΝΙΑΣ</t>
  </si>
  <si>
    <t>ΚΛΗΜΕΝΤΙ ΔΗΜΟΥ ΣΙΚΥΩΝΙΩΝ</t>
  </si>
  <si>
    <t>ΚΑΣΤΡΑΚΙ ΔΗΜΟΥ ΝΕΜΕΑΣ</t>
  </si>
  <si>
    <t>ΞΥΛΟΚΑΣΤΡΟ</t>
  </si>
  <si>
    <t>ΕΠΙΛΑΧΟΥΣΕΣ Προτάσεις Δράσης L321-2</t>
  </si>
  <si>
    <t xml:space="preserve">ΝΕΟΧΩΡΙ ΔΗΜΟΥ ΤΡΙΠΟΛΗΣ </t>
  </si>
  <si>
    <t xml:space="preserve">Υπό σύσταση ΓΕΩΡΓΙΟΣ ΚΑΙ ΝΙΚΟΛΑΟΣ ΛΥΚΑΡΓΗΡΗΣ ΟΕ </t>
  </si>
  <si>
    <t>4              (1ος επιλαχών)</t>
  </si>
  <si>
    <t>5             (2ος επιλαχών)</t>
  </si>
  <si>
    <t>6             (3ος επιλαχών)</t>
  </si>
  <si>
    <t>7             (4ος επιλαχών)</t>
  </si>
  <si>
    <t xml:space="preserve">Προεντάσσεται μόνο το υπ' αριθμ. 17 πρώτο σε βαθμολογία επενδυτικό σχέδιο (συνολικής ΔΔ 132.330,00 €), λόγω εξάντλησης της προκηρυχθείσας Δημόσιας Δαπάνης. Για την προένταξη του  επιλαχόντος επενδυτικού σχεδίου θα απαιτηθεί η διάθεση του υπολοίπου της προκηρυχθείσας Δημόσιας Δαπάνης (37.290,00€)  και η μεταφορά διαθέσιμων πόρων από άλλες Δράσεις, με σχετική Τροποποίηση του Τοπικού Προγράμματος, που τελεί υπό την έγκριση της ΕΥΕ –ΠΑΑ Ανταγωνιστικότητα    </t>
  </si>
  <si>
    <t>Το επενδυτικό σχέδιο είναι επιλαχόν, λόγω μη επάρκειας των διαθεσίμων πόρων (ποσού 47.084,81€)  της προκηρυχθείσας Δημόσιας Δαπάνης. Για την προένταξη του θα απαιτηθεί μεταφορά διαθέσιμων πόρων από άλλες Δράσεις  με σχετική Τροποποίηση του Τοπικού Προγράμματος, που τελεί υπό την έγκριση της ΕΥΕ –ΠΑΑ Ανταγωνιστικότητα.</t>
  </si>
  <si>
    <t xml:space="preserve">Προεντάσσεται μόνο το υπ' αριθμ. 7,  πρώτο σε βαθμολογία επενδυτικό σχέδιο (συνολικής ΔΔ 13.317,00€), λόγω εξάντλησης της προκηρυχθείσας Δημόσιας Δαπάνης . Για την προένταξη των  επιλαχόντων επενδυτικών σχεδίων  θα απαιτηθεί η διάθεση του υπολοίπου της προκηρυχθείσας (ΔΔ 6.959,87€) και η μεταφορά διαθέσιμων πόρων από άλλες Δράσεις, με σχετική Τροποποίηση του Τοπικού Προγράμματος, που τελεί υπό την έγκριση της ΕΥΕ –ΠΑΑ Ανταγωνιστικότητα    </t>
  </si>
  <si>
    <t>2                                            ( επιλαχών)</t>
  </si>
  <si>
    <t xml:space="preserve">Προεντάσσονται μόνο τα υπ' αριθμ. 12, 14 , και 3 τρία πρώτα σε βαθμολογία επενδυτικά σχέδια (συνολικής ΔΔ 587.730,00€), λόγω εξάντλησης της προκηρυχθείσας Δημόσιας Δαπάνης . Για την προένταξη των  επιλαχόντων επενδυτικών σχεδίων  θα απαιτηθεί η διάθεση του υπολοίπου της προκηρυχθείσας Δημόσιας Δαπάνης (182.945,00€) και η μεταφορά διαθέσιμων πόρων από άλλες Δράσεις, με σχετική Τροποποίηση του Τοπικού Προγράμματος, που τελεί υπό την έγκριση της ΕΥΕ –ΠΑΑ Ανταγωνιστικότητα  </t>
  </si>
  <si>
    <t>13             (10ος επιλαχών)</t>
  </si>
  <si>
    <r>
      <t xml:space="preserve">
</t>
    </r>
    <r>
      <rPr>
        <b/>
        <sz val="11"/>
        <rFont val="Arial"/>
        <family val="2"/>
      </rPr>
      <t xml:space="preserve">ΠΡΟΓΡΑΜΜΑ «ΑΓΡΟΤΙΚΗΣ ΑΝΑΠΤΥΞΗΣ ΤΗΣ ΕΛΛΑΔΑΣ 2007-2013» (ΠΑΑ)
ΆΞΟΝΑΣ 4: «ΕΦΑΡΜΟΓΗ ΤΗΣ ΠΡΟΣΕΓΓΙΣΗΣ LEADER»      </t>
    </r>
    <r>
      <rPr>
        <b/>
        <sz val="10"/>
        <rFont val="Arial"/>
        <family val="2"/>
      </rPr>
      <t xml:space="preserve">                                                   ----------------------------                                                                                                                          ΤΟΠΙΚΟ ΠΡΟΓΡΑΜΜΑ ΠΡΟΣΕΓΓΙΣΗΣ LEADER ΒΟΡΕΙΑΣ ΠΕΛΟΠΟΝΝΗΣΟΥ                 </t>
    </r>
    <r>
      <rPr>
        <b/>
        <sz val="14"/>
        <rFont val="Arial"/>
        <family val="2"/>
      </rPr>
      <t xml:space="preserve">ΟΤΔ: ΑΝ.ΒΟ.ΠΕ ΑΕ ΟΤΑ   </t>
    </r>
    <r>
      <rPr>
        <b/>
        <sz val="10"/>
        <rFont val="Arial"/>
        <family val="2"/>
      </rPr>
      <t xml:space="preserve">                                                                                    3η ΠΡΟΣΚΛΗΣΗ ΕΚΔΗΛΩΣΗΣ ΕΝΔΙΑΦΕΡΟΝΤΟΣ
</t>
    </r>
  </si>
  <si>
    <t>L312-1: Ιδρύσεις, επεκτάσεις, εκσυγχρονισμοί βιοτεχνικών μονάδων  (Προκηρυχθείσα ΔΔ:  40.000,00 €)                                                                                                                                                                                                                                                                                     (Απόφαση ΕΔΠ: 77/2013)</t>
  </si>
  <si>
    <t>L123α: Αύξηση της αξίας των γεωργικών προϊόντων    (Προκηρυχθείσα ΔΔ: 770.675,00 €)                                                                                                                                                                                                                                                                                          (Απόφασεις ΕΔΠ: 84/2013, 85/2013 &amp; 08/2014 )</t>
  </si>
  <si>
    <t xml:space="preserve">L312-3: Ιδρύσεις, επεκτάσεις, εκσυγχρονισμοί επιχειρήσεων παραγωγής ειδών διατροφής μετά την α’ μεταποίηση   (Προκηρυχθείσα ΔΔ:169.620,00 €)    (Απόφαση ΕΔΠ: 79/2013 &amp; 07/2014 )                                                                                                                                                                                                                                                                                                                                                                                                            </t>
  </si>
  <si>
    <t xml:space="preserve">L313-5: Ιδρύσεις, επεκτάσεις, εκσυγχρονισμοί μικρής δυναμικότητας υποδομών διανυκτέρευσης                                                                                      (Προκηρυχθείσα ΔΔ: 230.000,00 €)    (Απόφαση ΕΔΠ: 80/2013)                                                                                                                                                                 </t>
  </si>
  <si>
    <t xml:space="preserve">ΔΡΑΣΗ L323-2β: Διατήρηση, αποκατάσταση και αναβάθμιση πολιτιστικών χαρακτηριστικών της αγροτικής υπαίθρου, τα οποία είχαν  παραγωγική δραστηριότητα μόνο κατά το παρελθόν και ενισχύονται ώστε να καταστούν επισκέψιμα και επιδεικτικά (όπως μύλοι, λιοτρίβια,  πατητήρια)                                                                         (ποσό ΔΔ Προκήρυξης: 155.787,81 €)     (Απόφαση ΕΔΠ: 83/2013)                                                                                                                                                                                                                                                                                                                                                                                                                                                                                     </t>
  </si>
  <si>
    <t xml:space="preserve">L312-2: Ιδρύσεις, επεκτάσεις, εκσυγχρονισμοί επιχειρήσεων παροχής υπηρεσιών                                                                                                                    (Προκηρυχθείσα ΔΔ: 98.495,00 ευρώ)   (Απόφαση ΕΔΠ: 78/2013)                                                                                                                                                                 </t>
  </si>
  <si>
    <t>Δράση L321-1:  Έργα υποδομής μικρής κλίμακας (μικρά εγγειοβελτιωτικά έργα, έργα διαχείρισης υδατικών πόρων, μικρά έργα πρόσβασης στις γεωργικές εκμεταλλεύσεις  (Προκηρυχθείσα ΔΔ: 47.084,81 €)                                                                                                                                                                                                                                                                                                                                                                                                                                                                                                                                                  (Απόφαση ΕΔΠ: 81/2013)</t>
  </si>
  <si>
    <t>L321-2: Χώροι άσκησης πολιτιστικών, αθλητικών, εκπαιδευτικών, περιβαλλοντικών δραστηριοτήτων, καθώς και δραστηριοτήτων κοινωνικής προστασίας και αλληλεγγύης, όπως κέντρα φροντίδας παιδιών προσχολικής ηλικίας, δημοτικές βιβλιοθήκες, ωδεία κ.λπ.   (Προκηρυχθείσα ΔΔ: 20.276,87 €)                                                                                                                                                                                                                                                                                                                                                                                                                                                                            (Απόφαση ΕΔΠ: 82/2013)</t>
  </si>
  <si>
    <t xml:space="preserve">ΑΠΟΤΕΛΕΣΜΑΤΑ ΑΞΙΟΛΟΓΗΣΗΣ ΕΠΕΝΔΥΤΙΚΩΝ ΣΧΕΔΙΩΝ  ΜΕΤΑ ΤΟ ΔΕΙΓΜΑΤΟΛΗΠΤΙΚΟ ΕΛΕΓΧΟ ΤΗΣ ΕΥΕ ΠΑΑ ΑΝΤΑΓΩΝΙΣΤΙΚΟΤΗΤΑ                                                                                                               </t>
  </si>
  <si>
    <t>Ο ΠΡΟΕΔΡΟΣ ΤΗΣ ΕΔΠ LEADER</t>
  </si>
  <si>
    <t>ΘΕΟΔΩΡΟΣ ΝΤΑΝΟΣ</t>
  </si>
  <si>
    <t>8             (5ος επιλαχών)</t>
  </si>
  <si>
    <t>9             (6ος επιλαχών)</t>
  </si>
  <si>
    <t>10             (7ος επιλαχών)</t>
  </si>
  <si>
    <t>11             (8ος επιλαχών)</t>
  </si>
  <si>
    <t>12             (9ος επιλαχών)</t>
  </si>
  <si>
    <t>14             (11ος επιλαχών)</t>
  </si>
  <si>
    <t>15             (12ος επιλαχών)</t>
  </si>
  <si>
    <t xml:space="preserve">A/A : είναι η αρίθμηση που δείχνει την σειρά υποβολής της πρότασης στο πρωτόκολλο της εταιρείας  </t>
  </si>
  <si>
    <t>ΛΕΒΙΔΙ 11-02-2014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</si>
</sst>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00"/>
    <numFmt numFmtId="181" formatCode="0.000"/>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2]\ #,##0.00_);[Red]\([$€-2]\ #,##0.00\)"/>
  </numFmts>
  <fonts count="61">
    <font>
      <sz val="10"/>
      <name val="Arial"/>
      <family val="0"/>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sz val="8"/>
      <name val="Arial Greek"/>
      <family val="2"/>
    </font>
    <font>
      <b/>
      <sz val="8"/>
      <name val="Arial Greek"/>
      <family val="0"/>
    </font>
    <font>
      <sz val="9"/>
      <name val="Arial"/>
      <family val="2"/>
    </font>
    <font>
      <b/>
      <sz val="11"/>
      <name val="Arial"/>
      <family val="2"/>
    </font>
    <font>
      <b/>
      <sz val="12"/>
      <name val="Arial"/>
      <family val="2"/>
    </font>
    <font>
      <b/>
      <sz val="14"/>
      <name val="Arial"/>
      <family val="2"/>
    </font>
    <font>
      <sz val="10"/>
      <name val="Arial Greek"/>
      <family val="0"/>
    </font>
    <font>
      <sz val="9"/>
      <name val="Arial Greek"/>
      <family val="2"/>
    </font>
    <font>
      <b/>
      <sz val="10"/>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color indexed="23"/>
      <name val="Arial"/>
      <family val="2"/>
    </font>
    <font>
      <sz val="10"/>
      <color indexed="23"/>
      <name val="Arial"/>
      <family val="2"/>
    </font>
    <font>
      <sz val="8"/>
      <color indexed="8"/>
      <name val="Arial"/>
      <family val="2"/>
    </font>
    <font>
      <sz val="9"/>
      <color indexed="8"/>
      <name val="Arial"/>
      <family val="2"/>
    </font>
    <font>
      <b/>
      <sz val="8"/>
      <color indexed="23"/>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theme="0" tint="-0.4999699890613556"/>
      <name val="Arial"/>
      <family val="2"/>
    </font>
    <font>
      <sz val="10"/>
      <color theme="0" tint="-0.4999699890613556"/>
      <name val="Arial"/>
      <family val="2"/>
    </font>
    <font>
      <sz val="8"/>
      <color theme="1"/>
      <name val="Arial"/>
      <family val="2"/>
    </font>
    <font>
      <sz val="9"/>
      <color theme="1"/>
      <name val="Arial"/>
      <family val="2"/>
    </font>
    <font>
      <b/>
      <sz val="8"/>
      <color theme="0" tint="-0.4999699890613556"/>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style="thick"/>
      <bottom style="thin"/>
    </border>
    <border>
      <left style="thin"/>
      <right style="thin"/>
      <top style="mediumDashed"/>
      <bottom style="thin"/>
    </border>
    <border>
      <left style="thin"/>
      <right style="thin"/>
      <top style="thin"/>
      <bottom style="mediumDashed"/>
    </border>
    <border>
      <left style="thin"/>
      <right style="thin"/>
      <top>
        <color indexed="63"/>
      </top>
      <bottom/>
    </border>
    <border>
      <left style="thin"/>
      <right style="thin"/>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12" fillId="0" borderId="0">
      <alignment/>
      <protection/>
    </xf>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4" fillId="28" borderId="1" applyNumberFormat="0" applyAlignment="0" applyProtection="0"/>
  </cellStyleXfs>
  <cellXfs count="114">
    <xf numFmtId="0" fontId="0" fillId="0" borderId="0" xfId="0" applyAlignment="1">
      <alignment/>
    </xf>
    <xf numFmtId="0" fontId="0" fillId="0" borderId="0" xfId="0" applyFill="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0" fontId="0" fillId="0" borderId="10" xfId="0" applyFill="1" applyBorder="1" applyAlignment="1">
      <alignment vertic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vertical="center"/>
    </xf>
    <xf numFmtId="0" fontId="3" fillId="0" borderId="10" xfId="49" applyFont="1" applyFill="1" applyBorder="1" applyAlignment="1">
      <alignment horizontal="left" vertical="center" wrapText="1"/>
      <protection/>
    </xf>
    <xf numFmtId="0" fontId="3" fillId="0" borderId="10" xfId="49" applyFont="1" applyFill="1" applyBorder="1" applyAlignment="1">
      <alignment horizontal="center" vertical="center" wrapText="1"/>
      <protection/>
    </xf>
    <xf numFmtId="0" fontId="3" fillId="0" borderId="10" xfId="49" applyFont="1" applyBorder="1" applyAlignment="1">
      <alignment horizontal="center" vertical="center" wrapText="1"/>
      <protection/>
    </xf>
    <xf numFmtId="0" fontId="3" fillId="0" borderId="10" xfId="49" applyFont="1" applyBorder="1" applyAlignment="1">
      <alignment horizontal="left" vertical="center" wrapText="1"/>
      <protection/>
    </xf>
    <xf numFmtId="0" fontId="55" fillId="33" borderId="10" xfId="0" applyFont="1" applyFill="1" applyBorder="1" applyAlignment="1">
      <alignment vertical="center" wrapText="1"/>
    </xf>
    <xf numFmtId="0" fontId="55" fillId="33" borderId="10" xfId="0" applyFont="1" applyFill="1" applyBorder="1" applyAlignment="1">
      <alignment vertical="center"/>
    </xf>
    <xf numFmtId="0" fontId="56" fillId="33" borderId="10" xfId="0" applyFont="1" applyFill="1" applyBorder="1" applyAlignment="1">
      <alignment vertical="center"/>
    </xf>
    <xf numFmtId="180" fontId="57" fillId="0" borderId="10" xfId="0" applyNumberFormat="1" applyFont="1" applyFill="1" applyBorder="1" applyAlignment="1">
      <alignment vertical="center"/>
    </xf>
    <xf numFmtId="9" fontId="55" fillId="33"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8" fillId="33" borderId="10" xfId="0" applyFont="1" applyFill="1" applyBorder="1" applyAlignment="1">
      <alignment horizontal="center" vertical="center" wrapText="1"/>
    </xf>
    <xf numFmtId="0" fontId="8" fillId="0" borderId="10" xfId="49" applyFont="1" applyFill="1" applyBorder="1" applyAlignment="1">
      <alignment horizontal="center" vertical="center" wrapText="1"/>
      <protection/>
    </xf>
    <xf numFmtId="0" fontId="3" fillId="33" borderId="10" xfId="0" applyFont="1" applyFill="1" applyBorder="1" applyAlignment="1">
      <alignment vertical="center"/>
    </xf>
    <xf numFmtId="180" fontId="58" fillId="0" borderId="10" xfId="0" applyNumberFormat="1" applyFont="1" applyFill="1" applyBorder="1" applyAlignment="1">
      <alignment horizontal="center" vertical="center"/>
    </xf>
    <xf numFmtId="0" fontId="59" fillId="33" borderId="10" xfId="0" applyFont="1" applyFill="1" applyBorder="1" applyAlignment="1">
      <alignment horizontal="left" vertical="center" wrapText="1"/>
    </xf>
    <xf numFmtId="9" fontId="3" fillId="33" borderId="10" xfId="0" applyNumberFormat="1" applyFont="1" applyFill="1" applyBorder="1" applyAlignment="1">
      <alignment horizontal="center" vertical="center" wrapText="1"/>
    </xf>
    <xf numFmtId="0" fontId="57" fillId="0" borderId="10" xfId="0" applyFont="1" applyBorder="1" applyAlignment="1">
      <alignment horizontal="center" vertical="center"/>
    </xf>
    <xf numFmtId="0" fontId="57"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8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wrapText="1"/>
    </xf>
    <xf numFmtId="0" fontId="6" fillId="0" borderId="10" xfId="49" applyFont="1" applyBorder="1" applyAlignment="1">
      <alignment horizontal="center" vertical="center" wrapText="1"/>
      <protection/>
    </xf>
    <xf numFmtId="180" fontId="57" fillId="0" borderId="10" xfId="0" applyNumberFormat="1" applyFont="1" applyBorder="1" applyAlignment="1">
      <alignment horizontal="center" vertical="center"/>
    </xf>
    <xf numFmtId="4" fontId="3" fillId="0" borderId="10" xfId="49" applyNumberFormat="1" applyFont="1" applyBorder="1" applyAlignment="1">
      <alignment vertical="center"/>
      <protection/>
    </xf>
    <xf numFmtId="0" fontId="7" fillId="33"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4" fontId="57" fillId="0" borderId="11" xfId="0" applyNumberFormat="1" applyFont="1" applyBorder="1" applyAlignment="1">
      <alignment horizontal="center" vertical="center"/>
    </xf>
    <xf numFmtId="0" fontId="3" fillId="33" borderId="10" xfId="0" applyFont="1" applyFill="1" applyBorder="1" applyAlignment="1">
      <alignment vertical="center" wrapText="1"/>
    </xf>
    <xf numFmtId="0" fontId="3" fillId="0" borderId="12" xfId="49" applyFont="1" applyFill="1" applyBorder="1" applyAlignment="1">
      <alignment horizontal="left" vertical="center" wrapText="1"/>
      <protection/>
    </xf>
    <xf numFmtId="0" fontId="3" fillId="0" borderId="12" xfId="0" applyFont="1" applyFill="1" applyBorder="1" applyAlignment="1">
      <alignment horizontal="center" vertical="center" wrapText="1"/>
    </xf>
    <xf numFmtId="180" fontId="57" fillId="0" borderId="12" xfId="0" applyNumberFormat="1" applyFont="1" applyFill="1" applyBorder="1" applyAlignment="1">
      <alignment vertical="center"/>
    </xf>
    <xf numFmtId="0" fontId="7"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2" fillId="0" borderId="14" xfId="0" applyNumberFormat="1" applyFont="1" applyFill="1" applyBorder="1" applyAlignment="1">
      <alignment vertical="center"/>
    </xf>
    <xf numFmtId="0" fontId="3" fillId="33" borderId="13" xfId="0" applyFont="1" applyFill="1" applyBorder="1" applyAlignment="1">
      <alignment vertical="center"/>
    </xf>
    <xf numFmtId="4" fontId="2"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6" xfId="49" applyFont="1" applyFill="1" applyBorder="1" applyAlignment="1">
      <alignment horizontal="center" vertical="center" wrapText="1"/>
      <protection/>
    </xf>
    <xf numFmtId="0" fontId="3" fillId="0" borderId="16" xfId="49" applyFont="1" applyFill="1" applyBorder="1" applyAlignment="1">
      <alignment horizontal="left" vertical="center" wrapText="1"/>
      <protection/>
    </xf>
    <xf numFmtId="0" fontId="3" fillId="0" borderId="16" xfId="0" applyFont="1" applyFill="1" applyBorder="1" applyAlignment="1">
      <alignment vertical="center"/>
    </xf>
    <xf numFmtId="0" fontId="8" fillId="33"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180" fontId="57" fillId="0" borderId="16" xfId="0" applyNumberFormat="1" applyFont="1" applyFill="1" applyBorder="1" applyAlignment="1">
      <alignment vertical="center"/>
    </xf>
    <xf numFmtId="4" fontId="3" fillId="0" borderId="16" xfId="0" applyNumberFormat="1" applyFont="1" applyFill="1" applyBorder="1" applyAlignment="1">
      <alignment vertical="center"/>
    </xf>
    <xf numFmtId="9" fontId="3" fillId="0" borderId="16"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4" fontId="58" fillId="0" borderId="10" xfId="0" applyNumberFormat="1" applyFont="1" applyFill="1" applyBorder="1" applyAlignment="1">
      <alignment vertical="center"/>
    </xf>
    <xf numFmtId="180" fontId="58" fillId="0" borderId="10" xfId="0" applyNumberFormat="1" applyFont="1" applyFill="1" applyBorder="1" applyAlignment="1">
      <alignment horizontal="right" vertical="center"/>
    </xf>
    <xf numFmtId="0" fontId="8" fillId="0" borderId="16" xfId="49" applyFont="1" applyFill="1" applyBorder="1" applyAlignment="1">
      <alignment horizontal="center" vertical="center" wrapText="1"/>
      <protection/>
    </xf>
    <xf numFmtId="0" fontId="2" fillId="33" borderId="16" xfId="0" applyFont="1" applyFill="1" applyBorder="1" applyAlignment="1">
      <alignment horizontal="left" vertical="center" wrapText="1"/>
    </xf>
    <xf numFmtId="4" fontId="3" fillId="0" borderId="16" xfId="0" applyNumberFormat="1" applyFont="1" applyFill="1" applyBorder="1" applyAlignment="1">
      <alignment horizontal="center" vertical="center"/>
    </xf>
    <xf numFmtId="180" fontId="58" fillId="0" borderId="16" xfId="0" applyNumberFormat="1" applyFont="1" applyFill="1" applyBorder="1" applyAlignment="1">
      <alignment horizontal="center" vertical="center"/>
    </xf>
    <xf numFmtId="4" fontId="58" fillId="0" borderId="16" xfId="0" applyNumberFormat="1" applyFont="1" applyFill="1" applyBorder="1" applyAlignment="1">
      <alignment vertical="center"/>
    </xf>
    <xf numFmtId="4" fontId="6" fillId="0" borderId="17" xfId="49" applyNumberFormat="1" applyFont="1" applyFill="1" applyBorder="1" applyAlignment="1">
      <alignment vertical="center"/>
      <protection/>
    </xf>
    <xf numFmtId="180" fontId="58" fillId="0" borderId="10" xfId="0" applyNumberFormat="1" applyFont="1" applyBorder="1" applyAlignment="1">
      <alignment vertical="center" wrapText="1"/>
    </xf>
    <xf numFmtId="4" fontId="58" fillId="0" borderId="10" xfId="0" applyNumberFormat="1" applyFont="1" applyBorder="1" applyAlignment="1">
      <alignment vertical="center" wrapText="1"/>
    </xf>
    <xf numFmtId="0" fontId="6" fillId="0" borderId="10" xfId="0" applyFont="1" applyFill="1" applyBorder="1" applyAlignment="1">
      <alignment horizontal="center" vertical="center" wrapText="1"/>
    </xf>
    <xf numFmtId="0" fontId="6" fillId="0" borderId="16" xfId="49" applyFont="1" applyBorder="1" applyAlignment="1">
      <alignment horizontal="center" vertical="center" wrapText="1"/>
      <protection/>
    </xf>
    <xf numFmtId="4" fontId="1" fillId="0" borderId="14" xfId="0" applyNumberFormat="1" applyFont="1" applyFill="1" applyBorder="1" applyAlignment="1">
      <alignment vertical="center" wrapText="1"/>
    </xf>
    <xf numFmtId="9" fontId="1" fillId="0" borderId="14" xfId="0" applyNumberFormat="1" applyFont="1" applyFill="1" applyBorder="1" applyAlignment="1">
      <alignment horizontal="center" vertical="center" wrapText="1"/>
    </xf>
    <xf numFmtId="4" fontId="1" fillId="0" borderId="17" xfId="0" applyNumberFormat="1" applyFont="1" applyFill="1" applyBorder="1" applyAlignment="1">
      <alignment vertical="center"/>
    </xf>
    <xf numFmtId="9" fontId="1" fillId="0" borderId="12" xfId="0" applyNumberFormat="1" applyFont="1" applyFill="1" applyBorder="1" applyAlignment="1">
      <alignment horizontal="center" vertical="center" wrapText="1"/>
    </xf>
    <xf numFmtId="0" fontId="3" fillId="0" borderId="12" xfId="49" applyFont="1" applyFill="1" applyBorder="1" applyAlignment="1">
      <alignment horizontal="center" vertical="center" wrapText="1"/>
      <protection/>
    </xf>
    <xf numFmtId="0" fontId="6" fillId="0" borderId="12" xfId="49" applyFont="1" applyBorder="1" applyAlignment="1">
      <alignment horizontal="center" vertical="center" wrapText="1"/>
      <protection/>
    </xf>
    <xf numFmtId="0" fontId="3" fillId="0" borderId="12" xfId="0" applyFont="1" applyFill="1" applyBorder="1" applyAlignment="1">
      <alignment horizontal="center" vertical="center"/>
    </xf>
    <xf numFmtId="0" fontId="3" fillId="33" borderId="12" xfId="0" applyFont="1" applyFill="1" applyBorder="1" applyAlignment="1">
      <alignment vertical="center"/>
    </xf>
    <xf numFmtId="4" fontId="3" fillId="0" borderId="12" xfId="0" applyNumberFormat="1" applyFont="1" applyFill="1" applyBorder="1" applyAlignment="1">
      <alignment vertical="center"/>
    </xf>
    <xf numFmtId="4" fontId="1" fillId="0" borderId="14"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wrapText="1"/>
    </xf>
    <xf numFmtId="4" fontId="14" fillId="0" borderId="14" xfId="0" applyNumberFormat="1" applyFont="1" applyFill="1" applyBorder="1" applyAlignment="1">
      <alignment vertical="center" wrapText="1"/>
    </xf>
    <xf numFmtId="4" fontId="1" fillId="0" borderId="18" xfId="0" applyNumberFormat="1"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4" fontId="60" fillId="0" borderId="14" xfId="0" applyNumberFormat="1" applyFont="1" applyBorder="1" applyAlignment="1">
      <alignment vertical="center"/>
    </xf>
    <xf numFmtId="4" fontId="3" fillId="0" borderId="0" xfId="0" applyNumberFormat="1" applyFont="1" applyFill="1" applyAlignment="1">
      <alignment vertical="center"/>
    </xf>
    <xf numFmtId="0" fontId="1"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3" fillId="0" borderId="17" xfId="0" applyFont="1" applyFill="1" applyBorder="1" applyAlignment="1">
      <alignment horizontal="left" vertical="center" wrapText="1"/>
    </xf>
    <xf numFmtId="9" fontId="8" fillId="0" borderId="22" xfId="0" applyNumberFormat="1" applyFont="1" applyFill="1" applyBorder="1" applyAlignment="1">
      <alignment horizontal="left" vertical="center" wrapText="1"/>
    </xf>
    <xf numFmtId="9" fontId="8" fillId="0" borderId="23" xfId="0" applyNumberFormat="1"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xf>
    <xf numFmtId="0" fontId="1"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47625</xdr:rowOff>
    </xdr:from>
    <xdr:to>
      <xdr:col>1</xdr:col>
      <xdr:colOff>1266825</xdr:colOff>
      <xdr:row>1</xdr:row>
      <xdr:rowOff>0</xdr:rowOff>
    </xdr:to>
    <xdr:pic>
      <xdr:nvPicPr>
        <xdr:cNvPr id="1" name="Picture 3" descr="EU FLAG"/>
        <xdr:cNvPicPr preferRelativeResize="1">
          <a:picLocks noChangeAspect="1"/>
        </xdr:cNvPicPr>
      </xdr:nvPicPr>
      <xdr:blipFill>
        <a:blip r:embed="rId1"/>
        <a:stretch>
          <a:fillRect/>
        </a:stretch>
      </xdr:blipFill>
      <xdr:spPr>
        <a:xfrm>
          <a:off x="371475" y="47625"/>
          <a:ext cx="1133475" cy="952500"/>
        </a:xfrm>
        <a:prstGeom prst="rect">
          <a:avLst/>
        </a:prstGeom>
        <a:noFill/>
        <a:ln w="9525" cmpd="sng">
          <a:noFill/>
        </a:ln>
      </xdr:spPr>
    </xdr:pic>
    <xdr:clientData/>
  </xdr:twoCellAnchor>
  <xdr:twoCellAnchor>
    <xdr:from>
      <xdr:col>1</xdr:col>
      <xdr:colOff>266700</xdr:colOff>
      <xdr:row>2</xdr:row>
      <xdr:rowOff>9525</xdr:rowOff>
    </xdr:from>
    <xdr:to>
      <xdr:col>1</xdr:col>
      <xdr:colOff>1304925</xdr:colOff>
      <xdr:row>2</xdr:row>
      <xdr:rowOff>1162050</xdr:rowOff>
    </xdr:to>
    <xdr:pic>
      <xdr:nvPicPr>
        <xdr:cNvPr id="2" name="Picture 1" descr="λογο-ΠΑΑ_χωρίς ΜΠΑΛΤΑΤΖΗ"/>
        <xdr:cNvPicPr preferRelativeResize="1">
          <a:picLocks noChangeAspect="1"/>
        </xdr:cNvPicPr>
      </xdr:nvPicPr>
      <xdr:blipFill>
        <a:blip r:embed="rId2"/>
        <a:stretch>
          <a:fillRect/>
        </a:stretch>
      </xdr:blipFill>
      <xdr:spPr>
        <a:xfrm>
          <a:off x="504825" y="1485900"/>
          <a:ext cx="1038225" cy="1152525"/>
        </a:xfrm>
        <a:prstGeom prst="rect">
          <a:avLst/>
        </a:prstGeom>
        <a:noFill/>
        <a:ln w="9525" cmpd="sng">
          <a:noFill/>
        </a:ln>
      </xdr:spPr>
    </xdr:pic>
    <xdr:clientData/>
  </xdr:twoCellAnchor>
  <xdr:twoCellAnchor>
    <xdr:from>
      <xdr:col>8</xdr:col>
      <xdr:colOff>523875</xdr:colOff>
      <xdr:row>0</xdr:row>
      <xdr:rowOff>19050</xdr:rowOff>
    </xdr:from>
    <xdr:to>
      <xdr:col>10</xdr:col>
      <xdr:colOff>161925</xdr:colOff>
      <xdr:row>1</xdr:row>
      <xdr:rowOff>0</xdr:rowOff>
    </xdr:to>
    <xdr:pic>
      <xdr:nvPicPr>
        <xdr:cNvPr id="3" name="Picture 4" descr="gr flag copy"/>
        <xdr:cNvPicPr preferRelativeResize="1">
          <a:picLocks noChangeAspect="1"/>
        </xdr:cNvPicPr>
      </xdr:nvPicPr>
      <xdr:blipFill>
        <a:blip r:embed="rId3"/>
        <a:stretch>
          <a:fillRect/>
        </a:stretch>
      </xdr:blipFill>
      <xdr:spPr>
        <a:xfrm>
          <a:off x="7038975" y="19050"/>
          <a:ext cx="1200150" cy="981075"/>
        </a:xfrm>
        <a:prstGeom prst="rect">
          <a:avLst/>
        </a:prstGeom>
        <a:noFill/>
        <a:ln w="9525" cmpd="sng">
          <a:noFill/>
        </a:ln>
      </xdr:spPr>
    </xdr:pic>
    <xdr:clientData/>
  </xdr:twoCellAnchor>
  <xdr:twoCellAnchor>
    <xdr:from>
      <xdr:col>9</xdr:col>
      <xdr:colOff>228600</xdr:colOff>
      <xdr:row>2</xdr:row>
      <xdr:rowOff>123825</xdr:rowOff>
    </xdr:from>
    <xdr:to>
      <xdr:col>10</xdr:col>
      <xdr:colOff>752475</xdr:colOff>
      <xdr:row>2</xdr:row>
      <xdr:rowOff>1038225</xdr:rowOff>
    </xdr:to>
    <xdr:pic>
      <xdr:nvPicPr>
        <xdr:cNvPr id="4" name="Picture 2" descr="leader_logo-3"/>
        <xdr:cNvPicPr preferRelativeResize="1">
          <a:picLocks noChangeAspect="1"/>
        </xdr:cNvPicPr>
      </xdr:nvPicPr>
      <xdr:blipFill>
        <a:blip r:embed="rId4"/>
        <a:stretch>
          <a:fillRect/>
        </a:stretch>
      </xdr:blipFill>
      <xdr:spPr>
        <a:xfrm>
          <a:off x="7705725" y="1600200"/>
          <a:ext cx="1123950" cy="914400"/>
        </a:xfrm>
        <a:prstGeom prst="rect">
          <a:avLst/>
        </a:prstGeom>
        <a:noFill/>
        <a:ln w="9525" cmpd="sng">
          <a:noFill/>
        </a:ln>
      </xdr:spPr>
    </xdr:pic>
    <xdr:clientData/>
  </xdr:twoCellAnchor>
  <xdr:twoCellAnchor editAs="oneCell">
    <xdr:from>
      <xdr:col>8</xdr:col>
      <xdr:colOff>257175</xdr:colOff>
      <xdr:row>2</xdr:row>
      <xdr:rowOff>76200</xdr:rowOff>
    </xdr:from>
    <xdr:to>
      <xdr:col>8</xdr:col>
      <xdr:colOff>885825</xdr:colOff>
      <xdr:row>2</xdr:row>
      <xdr:rowOff>1143000</xdr:rowOff>
    </xdr:to>
    <xdr:pic>
      <xdr:nvPicPr>
        <xdr:cNvPr id="5" name="Εικόνα 8" descr="\\Server\ηλεκτρονικό αρχείο αν.βο.πε κατά iso\LEADER (2007-2013)\ΥΠΟΔΕΙΓΜΑΤΑ-ΟΔΗΓΙΕΣ-ΕΡΓΑΛΕΙΑ ΑΝΒΟΠΕ\ΥΠΟΔΕΙΓΜΑΤΑ ΠΙΝΑΚΙΔΩΝ &amp; logo\ΣΗΜΑ -  ΛΟΓΟΤΥΠΟ ΑΝΒΟΠΕ ΑΕ ΟΤΑ.jpg"/>
        <xdr:cNvPicPr preferRelativeResize="1">
          <a:picLocks noChangeAspect="1"/>
        </xdr:cNvPicPr>
      </xdr:nvPicPr>
      <xdr:blipFill>
        <a:blip r:embed="rId5"/>
        <a:stretch>
          <a:fillRect/>
        </a:stretch>
      </xdr:blipFill>
      <xdr:spPr>
        <a:xfrm>
          <a:off x="6772275" y="1552575"/>
          <a:ext cx="628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zoomScalePageLayoutView="0" workbookViewId="0" topLeftCell="A1">
      <selection activeCell="O50" sqref="O50"/>
    </sheetView>
  </sheetViews>
  <sheetFormatPr defaultColWidth="9.140625" defaultRowHeight="12.75"/>
  <cols>
    <col min="1" max="1" width="3.57421875" style="1" customWidth="1"/>
    <col min="2" max="2" width="20.7109375" style="1" customWidth="1"/>
    <col min="3" max="3" width="21.421875" style="1" customWidth="1"/>
    <col min="4" max="4" width="12.7109375" style="1" customWidth="1"/>
    <col min="5" max="5" width="13.28125" style="4" customWidth="1"/>
    <col min="6" max="6" width="10.28125" style="4" customWidth="1"/>
    <col min="7" max="7" width="9.28125" style="4" customWidth="1"/>
    <col min="8" max="8" width="6.421875" style="4" customWidth="1"/>
    <col min="9" max="9" width="14.421875" style="4" customWidth="1"/>
    <col min="10" max="10" width="9.00390625" style="4" customWidth="1"/>
    <col min="11" max="11" width="12.140625" style="1" bestFit="1" customWidth="1"/>
    <col min="12" max="14" width="9.140625" style="1" customWidth="1"/>
    <col min="15" max="15" width="19.00390625" style="1" customWidth="1"/>
    <col min="16" max="16384" width="9.140625" style="1" customWidth="1"/>
  </cols>
  <sheetData>
    <row r="1" spans="1:11" ht="78.75" customHeight="1">
      <c r="A1" s="5"/>
      <c r="B1" s="5"/>
      <c r="C1" s="105" t="s">
        <v>10</v>
      </c>
      <c r="D1" s="105"/>
      <c r="E1" s="105"/>
      <c r="F1" s="105"/>
      <c r="G1" s="105"/>
      <c r="H1" s="105"/>
      <c r="I1" s="2"/>
      <c r="J1" s="2"/>
      <c r="K1" s="5"/>
    </row>
    <row r="2" spans="1:11" ht="37.5" customHeight="1">
      <c r="A2" s="5"/>
      <c r="B2" s="21" t="s">
        <v>8</v>
      </c>
      <c r="C2" s="106" t="s">
        <v>123</v>
      </c>
      <c r="D2" s="106"/>
      <c r="E2" s="106"/>
      <c r="F2" s="106"/>
      <c r="G2" s="106"/>
      <c r="H2" s="106"/>
      <c r="I2" s="107" t="s">
        <v>9</v>
      </c>
      <c r="J2" s="107"/>
      <c r="K2" s="107"/>
    </row>
    <row r="3" spans="1:11" ht="96.75" customHeight="1">
      <c r="A3" s="5"/>
      <c r="B3" s="5"/>
      <c r="C3" s="106"/>
      <c r="D3" s="106"/>
      <c r="E3" s="106"/>
      <c r="F3" s="106"/>
      <c r="G3" s="106"/>
      <c r="H3" s="106"/>
      <c r="I3" s="108"/>
      <c r="J3" s="109"/>
      <c r="K3" s="110"/>
    </row>
    <row r="4" spans="1:11" ht="24" customHeight="1">
      <c r="A4" s="100" t="s">
        <v>2</v>
      </c>
      <c r="B4" s="100"/>
      <c r="C4" s="100"/>
      <c r="D4" s="100"/>
      <c r="E4" s="111" t="s">
        <v>132</v>
      </c>
      <c r="F4" s="112"/>
      <c r="G4" s="112"/>
      <c r="H4" s="112"/>
      <c r="I4" s="112"/>
      <c r="J4" s="112"/>
      <c r="K4" s="113"/>
    </row>
    <row r="5" spans="1:11" ht="23.25" customHeight="1">
      <c r="A5" s="100"/>
      <c r="B5" s="100"/>
      <c r="C5" s="100"/>
      <c r="D5" s="100"/>
      <c r="E5" s="100" t="s">
        <v>5</v>
      </c>
      <c r="F5" s="100"/>
      <c r="G5" s="100" t="s">
        <v>11</v>
      </c>
      <c r="H5" s="100"/>
      <c r="I5" s="100"/>
      <c r="J5" s="100"/>
      <c r="K5" s="100"/>
    </row>
    <row r="6" spans="1:11" ht="40.5" customHeight="1" thickBot="1">
      <c r="A6" s="44" t="s">
        <v>3</v>
      </c>
      <c r="B6" s="44" t="s">
        <v>4</v>
      </c>
      <c r="C6" s="44" t="s">
        <v>0</v>
      </c>
      <c r="D6" s="44" t="s">
        <v>1</v>
      </c>
      <c r="E6" s="45" t="s">
        <v>53</v>
      </c>
      <c r="F6" s="45" t="s">
        <v>52</v>
      </c>
      <c r="G6" s="45" t="s">
        <v>50</v>
      </c>
      <c r="H6" s="45" t="s">
        <v>49</v>
      </c>
      <c r="I6" s="45" t="s">
        <v>48</v>
      </c>
      <c r="J6" s="45" t="s">
        <v>51</v>
      </c>
      <c r="K6" s="45" t="s">
        <v>6</v>
      </c>
    </row>
    <row r="7" spans="1:11" ht="33.75" customHeight="1" thickTop="1">
      <c r="A7" s="101" t="s">
        <v>125</v>
      </c>
      <c r="B7" s="102"/>
      <c r="C7" s="102"/>
      <c r="D7" s="102"/>
      <c r="E7" s="102"/>
      <c r="F7" s="102"/>
      <c r="G7" s="102"/>
      <c r="H7" s="103"/>
      <c r="I7" s="72">
        <f>I10+I11+I12</f>
        <v>1175460</v>
      </c>
      <c r="J7" s="73">
        <v>0.5</v>
      </c>
      <c r="K7" s="72">
        <f>K10+K11+K12</f>
        <v>587730</v>
      </c>
    </row>
    <row r="8" spans="1:11" ht="45">
      <c r="A8" s="14">
        <v>2</v>
      </c>
      <c r="B8" s="13" t="s">
        <v>13</v>
      </c>
      <c r="C8" s="12" t="s">
        <v>14</v>
      </c>
      <c r="D8" s="34" t="s">
        <v>99</v>
      </c>
      <c r="E8" s="2" t="s">
        <v>73</v>
      </c>
      <c r="F8" s="28" t="s">
        <v>12</v>
      </c>
      <c r="G8" s="16"/>
      <c r="H8" s="16"/>
      <c r="I8" s="17"/>
      <c r="J8" s="20"/>
      <c r="K8" s="18"/>
    </row>
    <row r="9" spans="1:11" ht="67.5">
      <c r="A9" s="14">
        <v>19</v>
      </c>
      <c r="B9" s="13" t="s">
        <v>15</v>
      </c>
      <c r="C9" s="12" t="s">
        <v>16</v>
      </c>
      <c r="D9" s="34" t="s">
        <v>100</v>
      </c>
      <c r="E9" s="2" t="s">
        <v>73</v>
      </c>
      <c r="F9" s="28" t="s">
        <v>18</v>
      </c>
      <c r="G9" s="16"/>
      <c r="H9" s="16"/>
      <c r="I9" s="17"/>
      <c r="J9" s="20"/>
      <c r="K9" s="18"/>
    </row>
    <row r="10" spans="1:11" ht="40.5" customHeight="1">
      <c r="A10" s="13">
        <v>12</v>
      </c>
      <c r="B10" s="13" t="s">
        <v>19</v>
      </c>
      <c r="C10" s="12" t="s">
        <v>20</v>
      </c>
      <c r="D10" s="34" t="s">
        <v>85</v>
      </c>
      <c r="E10" s="2" t="s">
        <v>72</v>
      </c>
      <c r="F10" s="22"/>
      <c r="G10" s="6">
        <v>1</v>
      </c>
      <c r="H10" s="19">
        <v>186.094</v>
      </c>
      <c r="I10" s="11">
        <v>419500</v>
      </c>
      <c r="J10" s="9">
        <v>0.5</v>
      </c>
      <c r="K10" s="11">
        <f>ROUND(I10*J10,2)</f>
        <v>209750</v>
      </c>
    </row>
    <row r="11" spans="1:11" ht="39" customHeight="1">
      <c r="A11" s="13">
        <v>14</v>
      </c>
      <c r="B11" s="13" t="s">
        <v>21</v>
      </c>
      <c r="C11" s="12" t="s">
        <v>22</v>
      </c>
      <c r="D11" s="34" t="s">
        <v>96</v>
      </c>
      <c r="E11" s="2" t="s">
        <v>72</v>
      </c>
      <c r="F11" s="22"/>
      <c r="G11" s="6">
        <v>2</v>
      </c>
      <c r="H11" s="19">
        <v>169.023</v>
      </c>
      <c r="I11" s="11">
        <v>299180</v>
      </c>
      <c r="J11" s="9">
        <v>0.5</v>
      </c>
      <c r="K11" s="11">
        <f>ROUND(I11*J11,2)</f>
        <v>149590</v>
      </c>
    </row>
    <row r="12" spans="1:11" ht="39" customHeight="1" thickBot="1">
      <c r="A12" s="51">
        <v>3</v>
      </c>
      <c r="B12" s="51" t="s">
        <v>23</v>
      </c>
      <c r="C12" s="52" t="s">
        <v>24</v>
      </c>
      <c r="D12" s="71" t="s">
        <v>97</v>
      </c>
      <c r="E12" s="53" t="s">
        <v>72</v>
      </c>
      <c r="F12" s="54"/>
      <c r="G12" s="55">
        <v>3</v>
      </c>
      <c r="H12" s="56">
        <v>161.322</v>
      </c>
      <c r="I12" s="57">
        <v>456780</v>
      </c>
      <c r="J12" s="58">
        <v>0.5</v>
      </c>
      <c r="K12" s="57">
        <f>I12*J12</f>
        <v>228390</v>
      </c>
    </row>
    <row r="13" spans="1:11" ht="24" customHeight="1">
      <c r="A13" s="92" t="s">
        <v>27</v>
      </c>
      <c r="B13" s="93"/>
      <c r="C13" s="93"/>
      <c r="D13" s="93"/>
      <c r="E13" s="93"/>
      <c r="F13" s="93"/>
      <c r="G13" s="93"/>
      <c r="H13" s="94"/>
      <c r="I13" s="74">
        <f>SUM(I14:I25)</f>
        <v>3873120</v>
      </c>
      <c r="J13" s="75">
        <v>0.5</v>
      </c>
      <c r="K13" s="74">
        <f>SUM(K14:K25)</f>
        <v>1936560</v>
      </c>
    </row>
    <row r="14" spans="1:11" ht="39" customHeight="1">
      <c r="A14" s="13">
        <v>1</v>
      </c>
      <c r="B14" s="13" t="s">
        <v>28</v>
      </c>
      <c r="C14" s="12" t="s">
        <v>29</v>
      </c>
      <c r="D14" s="34" t="s">
        <v>89</v>
      </c>
      <c r="E14" s="3" t="s">
        <v>71</v>
      </c>
      <c r="F14" s="24"/>
      <c r="G14" s="6" t="s">
        <v>113</v>
      </c>
      <c r="H14" s="19">
        <v>155.084</v>
      </c>
      <c r="I14" s="11">
        <v>490970</v>
      </c>
      <c r="J14" s="9">
        <v>0.5</v>
      </c>
      <c r="K14" s="11">
        <f>ROUND(I14*J14,2)</f>
        <v>245485</v>
      </c>
    </row>
    <row r="15" spans="1:11" ht="39" customHeight="1">
      <c r="A15" s="13">
        <v>20</v>
      </c>
      <c r="B15" s="13" t="s">
        <v>25</v>
      </c>
      <c r="C15" s="12" t="s">
        <v>26</v>
      </c>
      <c r="D15" s="34" t="s">
        <v>87</v>
      </c>
      <c r="E15" s="3" t="s">
        <v>71</v>
      </c>
      <c r="F15" s="22"/>
      <c r="G15" s="6" t="s">
        <v>114</v>
      </c>
      <c r="H15" s="19">
        <v>152.972</v>
      </c>
      <c r="I15" s="11">
        <v>358410</v>
      </c>
      <c r="J15" s="9">
        <v>0.5</v>
      </c>
      <c r="K15" s="11">
        <f aca="true" t="shared" si="0" ref="K15:K25">ROUND(I15*J15,2)</f>
        <v>179205</v>
      </c>
    </row>
    <row r="16" spans="1:11" ht="59.25" customHeight="1">
      <c r="A16" s="76">
        <v>21</v>
      </c>
      <c r="B16" s="76" t="s">
        <v>30</v>
      </c>
      <c r="C16" s="41" t="s">
        <v>31</v>
      </c>
      <c r="D16" s="77" t="s">
        <v>88</v>
      </c>
      <c r="E16" s="78" t="s">
        <v>71</v>
      </c>
      <c r="F16" s="79"/>
      <c r="G16" s="42" t="s">
        <v>115</v>
      </c>
      <c r="H16" s="43">
        <v>144.422</v>
      </c>
      <c r="I16" s="80">
        <v>372340</v>
      </c>
      <c r="J16" s="50">
        <v>0.5</v>
      </c>
      <c r="K16" s="11">
        <f t="shared" si="0"/>
        <v>186170</v>
      </c>
    </row>
    <row r="17" spans="1:11" ht="33" customHeight="1">
      <c r="A17" s="14">
        <v>23</v>
      </c>
      <c r="B17" s="13" t="s">
        <v>112</v>
      </c>
      <c r="C17" s="12" t="s">
        <v>17</v>
      </c>
      <c r="D17" s="70" t="s">
        <v>88</v>
      </c>
      <c r="E17" s="3" t="s">
        <v>71</v>
      </c>
      <c r="F17" s="24"/>
      <c r="G17" s="6" t="s">
        <v>116</v>
      </c>
      <c r="H17" s="19">
        <v>139.909</v>
      </c>
      <c r="I17" s="11">
        <v>89850</v>
      </c>
      <c r="J17" s="50">
        <v>0.5</v>
      </c>
      <c r="K17" s="11">
        <f t="shared" si="0"/>
        <v>44925</v>
      </c>
    </row>
    <row r="18" spans="1:11" ht="58.5" customHeight="1">
      <c r="A18" s="13">
        <v>27</v>
      </c>
      <c r="B18" s="13" t="s">
        <v>32</v>
      </c>
      <c r="C18" s="12" t="s">
        <v>33</v>
      </c>
      <c r="D18" s="34" t="s">
        <v>90</v>
      </c>
      <c r="E18" s="3" t="s">
        <v>71</v>
      </c>
      <c r="F18" s="47"/>
      <c r="G18" s="6" t="s">
        <v>135</v>
      </c>
      <c r="H18" s="19">
        <v>76.62</v>
      </c>
      <c r="I18" s="11">
        <v>476550</v>
      </c>
      <c r="J18" s="9">
        <v>0.5</v>
      </c>
      <c r="K18" s="11">
        <f t="shared" si="0"/>
        <v>238275</v>
      </c>
    </row>
    <row r="19" spans="1:11" ht="39" customHeight="1">
      <c r="A19" s="13">
        <v>8</v>
      </c>
      <c r="B19" s="13" t="s">
        <v>34</v>
      </c>
      <c r="C19" s="12" t="s">
        <v>35</v>
      </c>
      <c r="D19" s="34" t="s">
        <v>91</v>
      </c>
      <c r="E19" s="3" t="s">
        <v>71</v>
      </c>
      <c r="F19" s="47"/>
      <c r="G19" s="6" t="s">
        <v>136</v>
      </c>
      <c r="H19" s="19">
        <v>67.378</v>
      </c>
      <c r="I19" s="11">
        <v>30020</v>
      </c>
      <c r="J19" s="9">
        <v>0.5</v>
      </c>
      <c r="K19" s="11">
        <f t="shared" si="0"/>
        <v>15010</v>
      </c>
    </row>
    <row r="20" spans="1:11" ht="39" customHeight="1">
      <c r="A20" s="13">
        <v>26</v>
      </c>
      <c r="B20" s="13" t="s">
        <v>36</v>
      </c>
      <c r="C20" s="12" t="s">
        <v>37</v>
      </c>
      <c r="D20" s="34" t="s">
        <v>94</v>
      </c>
      <c r="E20" s="3" t="s">
        <v>71</v>
      </c>
      <c r="F20" s="47"/>
      <c r="G20" s="6" t="s">
        <v>137</v>
      </c>
      <c r="H20" s="19">
        <v>67.313</v>
      </c>
      <c r="I20" s="11">
        <v>451770</v>
      </c>
      <c r="J20" s="9">
        <v>0.5</v>
      </c>
      <c r="K20" s="11">
        <f t="shared" si="0"/>
        <v>225885</v>
      </c>
    </row>
    <row r="21" spans="1:11" ht="39" customHeight="1">
      <c r="A21" s="13">
        <v>18</v>
      </c>
      <c r="B21" s="13" t="s">
        <v>38</v>
      </c>
      <c r="C21" s="12" t="s">
        <v>39</v>
      </c>
      <c r="D21" s="34" t="s">
        <v>86</v>
      </c>
      <c r="E21" s="3" t="s">
        <v>71</v>
      </c>
      <c r="F21" s="47"/>
      <c r="G21" s="6" t="s">
        <v>138</v>
      </c>
      <c r="H21" s="19">
        <v>61.85</v>
      </c>
      <c r="I21" s="11">
        <v>284760</v>
      </c>
      <c r="J21" s="9">
        <v>0.5</v>
      </c>
      <c r="K21" s="11">
        <f t="shared" si="0"/>
        <v>142380</v>
      </c>
    </row>
    <row r="22" spans="1:11" ht="65.25" customHeight="1">
      <c r="A22" s="13">
        <v>10</v>
      </c>
      <c r="B22" s="13" t="s">
        <v>40</v>
      </c>
      <c r="C22" s="12" t="s">
        <v>41</v>
      </c>
      <c r="D22" s="34" t="s">
        <v>92</v>
      </c>
      <c r="E22" s="3" t="s">
        <v>71</v>
      </c>
      <c r="F22" s="47"/>
      <c r="G22" s="6" t="s">
        <v>139</v>
      </c>
      <c r="H22" s="19">
        <v>58.42</v>
      </c>
      <c r="I22" s="11">
        <v>495340</v>
      </c>
      <c r="J22" s="9">
        <v>0.5</v>
      </c>
      <c r="K22" s="11">
        <f t="shared" si="0"/>
        <v>247670</v>
      </c>
    </row>
    <row r="23" spans="1:11" ht="39" customHeight="1">
      <c r="A23" s="13">
        <v>24</v>
      </c>
      <c r="B23" s="13" t="s">
        <v>44</v>
      </c>
      <c r="C23" s="12" t="s">
        <v>45</v>
      </c>
      <c r="D23" s="34" t="s">
        <v>98</v>
      </c>
      <c r="E23" s="3" t="s">
        <v>71</v>
      </c>
      <c r="F23" s="47"/>
      <c r="G23" s="6" t="s">
        <v>122</v>
      </c>
      <c r="H23" s="19">
        <v>52.791</v>
      </c>
      <c r="I23" s="11">
        <v>142060</v>
      </c>
      <c r="J23" s="9">
        <v>0.5</v>
      </c>
      <c r="K23" s="11">
        <f>ROUND(I23*J23,2)</f>
        <v>71030</v>
      </c>
    </row>
    <row r="24" spans="1:11" ht="60" customHeight="1">
      <c r="A24" s="13">
        <v>28</v>
      </c>
      <c r="B24" s="13" t="s">
        <v>42</v>
      </c>
      <c r="C24" s="12" t="s">
        <v>43</v>
      </c>
      <c r="D24" s="34" t="s">
        <v>93</v>
      </c>
      <c r="E24" s="3" t="s">
        <v>71</v>
      </c>
      <c r="F24" s="47"/>
      <c r="G24" s="6" t="s">
        <v>140</v>
      </c>
      <c r="H24" s="19">
        <v>52.781</v>
      </c>
      <c r="I24" s="11">
        <v>334840</v>
      </c>
      <c r="J24" s="9">
        <v>0.5</v>
      </c>
      <c r="K24" s="11">
        <f t="shared" si="0"/>
        <v>167420</v>
      </c>
    </row>
    <row r="25" spans="1:11" ht="39" customHeight="1">
      <c r="A25" s="13">
        <v>15</v>
      </c>
      <c r="B25" s="13" t="s">
        <v>46</v>
      </c>
      <c r="C25" s="12" t="s">
        <v>47</v>
      </c>
      <c r="D25" s="34" t="s">
        <v>95</v>
      </c>
      <c r="E25" s="3" t="s">
        <v>71</v>
      </c>
      <c r="F25" s="47"/>
      <c r="G25" s="6" t="s">
        <v>141</v>
      </c>
      <c r="H25" s="19">
        <v>44.859</v>
      </c>
      <c r="I25" s="11">
        <v>346210</v>
      </c>
      <c r="J25" s="9">
        <v>0.5</v>
      </c>
      <c r="K25" s="11">
        <f t="shared" si="0"/>
        <v>173105</v>
      </c>
    </row>
    <row r="26" spans="1:11" ht="48" customHeight="1" thickBot="1">
      <c r="A26" s="90" t="s">
        <v>121</v>
      </c>
      <c r="B26" s="90"/>
      <c r="C26" s="90"/>
      <c r="D26" s="90"/>
      <c r="E26" s="90"/>
      <c r="F26" s="90"/>
      <c r="G26" s="90"/>
      <c r="H26" s="90"/>
      <c r="I26" s="90"/>
      <c r="J26" s="90"/>
      <c r="K26" s="90"/>
    </row>
    <row r="27" spans="1:11" ht="43.5" customHeight="1" thickTop="1">
      <c r="A27" s="88" t="s">
        <v>124</v>
      </c>
      <c r="B27" s="88"/>
      <c r="C27" s="88"/>
      <c r="D27" s="88"/>
      <c r="E27" s="88"/>
      <c r="F27" s="88"/>
      <c r="G27" s="88"/>
      <c r="H27" s="88"/>
      <c r="I27" s="81">
        <f>I28</f>
        <v>51760</v>
      </c>
      <c r="J27" s="73">
        <v>0.5</v>
      </c>
      <c r="K27" s="81">
        <f>K28</f>
        <v>25880</v>
      </c>
    </row>
    <row r="28" spans="1:11" ht="26.25" customHeight="1" thickBot="1">
      <c r="A28" s="23">
        <v>22</v>
      </c>
      <c r="B28" s="13" t="s">
        <v>54</v>
      </c>
      <c r="C28" s="12" t="s">
        <v>55</v>
      </c>
      <c r="D28" s="34" t="s">
        <v>101</v>
      </c>
      <c r="E28" s="2" t="s">
        <v>72</v>
      </c>
      <c r="F28" s="22"/>
      <c r="G28" s="6">
        <v>1</v>
      </c>
      <c r="H28" s="25">
        <v>59.133</v>
      </c>
      <c r="I28" s="60">
        <v>51760</v>
      </c>
      <c r="J28" s="9">
        <v>0.5</v>
      </c>
      <c r="K28" s="11">
        <f>I28*J28</f>
        <v>25880</v>
      </c>
    </row>
    <row r="29" spans="1:11" ht="45" customHeight="1" thickTop="1">
      <c r="A29" s="101" t="s">
        <v>129</v>
      </c>
      <c r="B29" s="102"/>
      <c r="C29" s="102"/>
      <c r="D29" s="102"/>
      <c r="E29" s="102"/>
      <c r="F29" s="102"/>
      <c r="G29" s="102"/>
      <c r="H29" s="103"/>
      <c r="I29" s="72">
        <f>I30</f>
        <v>4940</v>
      </c>
      <c r="J29" s="73">
        <v>0.5</v>
      </c>
      <c r="K29" s="81">
        <f>K30</f>
        <v>2470</v>
      </c>
    </row>
    <row r="30" spans="1:11" ht="32.25" customHeight="1" thickBot="1">
      <c r="A30" s="23">
        <v>16</v>
      </c>
      <c r="B30" s="13" t="s">
        <v>56</v>
      </c>
      <c r="C30" s="12" t="s">
        <v>57</v>
      </c>
      <c r="D30" s="34" t="s">
        <v>102</v>
      </c>
      <c r="E30" s="2" t="s">
        <v>72</v>
      </c>
      <c r="F30" s="26"/>
      <c r="G30" s="6">
        <v>1</v>
      </c>
      <c r="H30" s="25">
        <v>83.4</v>
      </c>
      <c r="I30" s="61">
        <v>4940</v>
      </c>
      <c r="J30" s="9">
        <v>0.5</v>
      </c>
      <c r="K30" s="7">
        <f>I30*J30</f>
        <v>2470</v>
      </c>
    </row>
    <row r="31" spans="1:11" ht="41.25" customHeight="1" thickTop="1">
      <c r="A31" s="88" t="s">
        <v>126</v>
      </c>
      <c r="B31" s="88"/>
      <c r="C31" s="88"/>
      <c r="D31" s="88"/>
      <c r="E31" s="88"/>
      <c r="F31" s="88"/>
      <c r="G31" s="88"/>
      <c r="H31" s="88"/>
      <c r="I31" s="81">
        <f>I32</f>
        <v>264660</v>
      </c>
      <c r="J31" s="73">
        <v>0.5</v>
      </c>
      <c r="K31" s="81">
        <f>K32</f>
        <v>132330</v>
      </c>
    </row>
    <row r="32" spans="1:11" ht="66.75" customHeight="1" thickBot="1">
      <c r="A32" s="62">
        <v>17</v>
      </c>
      <c r="B32" s="51" t="s">
        <v>58</v>
      </c>
      <c r="C32" s="52" t="s">
        <v>59</v>
      </c>
      <c r="D32" s="34" t="s">
        <v>103</v>
      </c>
      <c r="E32" s="53" t="s">
        <v>72</v>
      </c>
      <c r="F32" s="63"/>
      <c r="G32" s="55">
        <v>1</v>
      </c>
      <c r="H32" s="65">
        <v>60.55</v>
      </c>
      <c r="I32" s="66">
        <v>264660</v>
      </c>
      <c r="J32" s="58">
        <v>0.5</v>
      </c>
      <c r="K32" s="64">
        <f>I32*J32</f>
        <v>132330</v>
      </c>
    </row>
    <row r="33" spans="1:11" ht="23.25" customHeight="1">
      <c r="A33" s="92" t="s">
        <v>60</v>
      </c>
      <c r="B33" s="93"/>
      <c r="C33" s="93"/>
      <c r="D33" s="93"/>
      <c r="E33" s="93"/>
      <c r="F33" s="93"/>
      <c r="G33" s="93"/>
      <c r="H33" s="94"/>
      <c r="I33" s="74">
        <f>I34</f>
        <v>300000</v>
      </c>
      <c r="J33" s="82">
        <v>0.5</v>
      </c>
      <c r="K33" s="74">
        <f>K34</f>
        <v>150000</v>
      </c>
    </row>
    <row r="34" spans="1:11" ht="71.25" customHeight="1">
      <c r="A34" s="23">
        <v>5</v>
      </c>
      <c r="B34" s="13" t="s">
        <v>61</v>
      </c>
      <c r="C34" s="12" t="s">
        <v>62</v>
      </c>
      <c r="D34" s="34" t="s">
        <v>104</v>
      </c>
      <c r="E34" s="3" t="s">
        <v>71</v>
      </c>
      <c r="F34" s="24"/>
      <c r="G34" s="6" t="s">
        <v>120</v>
      </c>
      <c r="H34" s="25">
        <v>59.4</v>
      </c>
      <c r="I34" s="60">
        <v>300000</v>
      </c>
      <c r="J34" s="9">
        <v>0.5</v>
      </c>
      <c r="K34" s="11">
        <f>I34*J34</f>
        <v>150000</v>
      </c>
    </row>
    <row r="35" spans="1:11" ht="56.25" customHeight="1" thickBot="1">
      <c r="A35" s="90" t="s">
        <v>117</v>
      </c>
      <c r="B35" s="95"/>
      <c r="C35" s="95"/>
      <c r="D35" s="90"/>
      <c r="E35" s="90"/>
      <c r="F35" s="90"/>
      <c r="G35" s="90"/>
      <c r="H35" s="90"/>
      <c r="I35" s="90"/>
      <c r="J35" s="90"/>
      <c r="K35" s="90"/>
    </row>
    <row r="36" spans="1:11" ht="47.25" customHeight="1" thickTop="1">
      <c r="A36" s="88" t="s">
        <v>127</v>
      </c>
      <c r="B36" s="88"/>
      <c r="C36" s="88"/>
      <c r="D36" s="88"/>
      <c r="E36" s="88"/>
      <c r="F36" s="88"/>
      <c r="G36" s="88"/>
      <c r="H36" s="88"/>
      <c r="I36" s="46"/>
      <c r="J36" s="73">
        <v>0.5</v>
      </c>
      <c r="K36" s="46"/>
    </row>
    <row r="37" spans="1:11" ht="40.5" customHeight="1">
      <c r="A37" s="29">
        <v>11</v>
      </c>
      <c r="B37" s="13" t="s">
        <v>63</v>
      </c>
      <c r="C37" s="12" t="s">
        <v>64</v>
      </c>
      <c r="D37" s="34" t="s">
        <v>105</v>
      </c>
      <c r="E37" s="3" t="s">
        <v>73</v>
      </c>
      <c r="F37" s="6" t="s">
        <v>69</v>
      </c>
      <c r="G37" s="30"/>
      <c r="H37" s="31"/>
      <c r="I37" s="32"/>
      <c r="J37" s="27"/>
      <c r="K37" s="32"/>
    </row>
    <row r="38" spans="1:11" ht="55.5" customHeight="1">
      <c r="A38" s="29">
        <v>25</v>
      </c>
      <c r="B38" s="13" t="s">
        <v>65</v>
      </c>
      <c r="C38" s="12" t="s">
        <v>66</v>
      </c>
      <c r="D38" s="34" t="s">
        <v>106</v>
      </c>
      <c r="E38" s="3" t="s">
        <v>73</v>
      </c>
      <c r="F38" s="6" t="s">
        <v>70</v>
      </c>
      <c r="G38" s="30"/>
      <c r="H38" s="33"/>
      <c r="I38" s="32"/>
      <c r="J38" s="27"/>
      <c r="K38" s="32"/>
    </row>
    <row r="39" spans="1:11" ht="107.25" customHeight="1" thickBot="1">
      <c r="A39" s="29">
        <v>29</v>
      </c>
      <c r="B39" s="13" t="s">
        <v>67</v>
      </c>
      <c r="C39" s="12" t="s">
        <v>68</v>
      </c>
      <c r="D39" s="34" t="s">
        <v>107</v>
      </c>
      <c r="E39" s="3" t="s">
        <v>73</v>
      </c>
      <c r="F39" s="6" t="s">
        <v>7</v>
      </c>
      <c r="G39" s="30"/>
      <c r="H39" s="33"/>
      <c r="I39" s="32"/>
      <c r="J39" s="27"/>
      <c r="K39" s="32"/>
    </row>
    <row r="40" spans="1:11" ht="59.25" customHeight="1" thickTop="1">
      <c r="A40" s="91" t="s">
        <v>130</v>
      </c>
      <c r="B40" s="91"/>
      <c r="C40" s="91"/>
      <c r="D40" s="91"/>
      <c r="E40" s="91"/>
      <c r="F40" s="91"/>
      <c r="G40" s="91"/>
      <c r="H40" s="91"/>
      <c r="I40" s="83">
        <f>I41</f>
        <v>309756.1</v>
      </c>
      <c r="J40" s="73">
        <v>1</v>
      </c>
      <c r="K40" s="81">
        <f>K41</f>
        <v>309756.1</v>
      </c>
    </row>
    <row r="41" spans="1:11" ht="91.5" customHeight="1">
      <c r="A41" s="14">
        <v>4</v>
      </c>
      <c r="B41" s="14" t="s">
        <v>74</v>
      </c>
      <c r="C41" s="15" t="s">
        <v>75</v>
      </c>
      <c r="D41" s="12" t="s">
        <v>76</v>
      </c>
      <c r="E41" s="2" t="s">
        <v>71</v>
      </c>
      <c r="F41" s="37"/>
      <c r="G41" s="6">
        <v>1</v>
      </c>
      <c r="H41" s="35">
        <v>82</v>
      </c>
      <c r="I41" s="67">
        <v>309756.1</v>
      </c>
      <c r="J41" s="9">
        <v>1</v>
      </c>
      <c r="K41" s="10">
        <f>I41*J41</f>
        <v>309756.1</v>
      </c>
    </row>
    <row r="42" spans="1:11" ht="64.5" customHeight="1" thickBot="1">
      <c r="A42" s="96" t="s">
        <v>118</v>
      </c>
      <c r="B42" s="97"/>
      <c r="C42" s="97"/>
      <c r="D42" s="97"/>
      <c r="E42" s="97"/>
      <c r="F42" s="97"/>
      <c r="G42" s="97"/>
      <c r="H42" s="97"/>
      <c r="I42" s="97"/>
      <c r="J42" s="97"/>
      <c r="K42" s="98"/>
    </row>
    <row r="43" spans="1:11" ht="70.5" customHeight="1" thickTop="1">
      <c r="A43" s="99" t="s">
        <v>131</v>
      </c>
      <c r="B43" s="99"/>
      <c r="C43" s="99"/>
      <c r="D43" s="99"/>
      <c r="E43" s="99"/>
      <c r="F43" s="99"/>
      <c r="G43" s="99"/>
      <c r="H43" s="99"/>
      <c r="I43" s="84">
        <f>I44</f>
        <v>13317</v>
      </c>
      <c r="J43" s="85">
        <v>1</v>
      </c>
      <c r="K43" s="84">
        <f>K44</f>
        <v>13317</v>
      </c>
    </row>
    <row r="44" spans="1:11" ht="85.5" customHeight="1" thickBot="1">
      <c r="A44" s="38">
        <v>7</v>
      </c>
      <c r="B44" s="13" t="s">
        <v>77</v>
      </c>
      <c r="C44" s="12" t="s">
        <v>78</v>
      </c>
      <c r="D44" s="34" t="s">
        <v>108</v>
      </c>
      <c r="E44" s="2" t="s">
        <v>72</v>
      </c>
      <c r="F44" s="40"/>
      <c r="G44" s="38">
        <v>1</v>
      </c>
      <c r="H44" s="39">
        <v>90</v>
      </c>
      <c r="I44" s="36">
        <v>13317</v>
      </c>
      <c r="J44" s="9">
        <v>1</v>
      </c>
      <c r="K44" s="10">
        <f>I44*J44</f>
        <v>13317</v>
      </c>
    </row>
    <row r="45" spans="1:11" ht="26.25" customHeight="1">
      <c r="A45" s="89" t="s">
        <v>110</v>
      </c>
      <c r="B45" s="89"/>
      <c r="C45" s="89"/>
      <c r="D45" s="89"/>
      <c r="E45" s="89"/>
      <c r="F45" s="89"/>
      <c r="G45" s="89"/>
      <c r="H45" s="89"/>
      <c r="I45" s="48">
        <f>I46+I47</f>
        <v>45477</v>
      </c>
      <c r="J45" s="49">
        <v>1</v>
      </c>
      <c r="K45" s="48">
        <f>K46+K47</f>
        <v>45477</v>
      </c>
    </row>
    <row r="46" spans="1:11" ht="48.75" customHeight="1">
      <c r="A46" s="38">
        <v>9</v>
      </c>
      <c r="B46" s="13" t="s">
        <v>79</v>
      </c>
      <c r="C46" s="12" t="s">
        <v>80</v>
      </c>
      <c r="D46" s="34" t="s">
        <v>99</v>
      </c>
      <c r="E46" s="3" t="s">
        <v>71</v>
      </c>
      <c r="F46" s="40"/>
      <c r="G46" s="28">
        <v>2</v>
      </c>
      <c r="H46" s="39">
        <v>87.5</v>
      </c>
      <c r="I46" s="36">
        <v>22720</v>
      </c>
      <c r="J46" s="9">
        <v>1</v>
      </c>
      <c r="K46" s="10">
        <f>I46*J46</f>
        <v>22720</v>
      </c>
    </row>
    <row r="47" spans="1:11" ht="59.25" customHeight="1">
      <c r="A47" s="38">
        <v>13</v>
      </c>
      <c r="B47" s="13" t="s">
        <v>81</v>
      </c>
      <c r="C47" s="12" t="s">
        <v>82</v>
      </c>
      <c r="D47" s="34" t="s">
        <v>109</v>
      </c>
      <c r="E47" s="3" t="s">
        <v>71</v>
      </c>
      <c r="F47" s="40"/>
      <c r="G47" s="28">
        <v>3</v>
      </c>
      <c r="H47" s="39">
        <v>82</v>
      </c>
      <c r="I47" s="36">
        <v>22757</v>
      </c>
      <c r="J47" s="9">
        <v>1</v>
      </c>
      <c r="K47" s="10">
        <f>I47*J47</f>
        <v>22757</v>
      </c>
    </row>
    <row r="48" spans="1:11" ht="46.5" customHeight="1" thickBot="1">
      <c r="A48" s="90" t="s">
        <v>119</v>
      </c>
      <c r="B48" s="90"/>
      <c r="C48" s="90"/>
      <c r="D48" s="90"/>
      <c r="E48" s="90"/>
      <c r="F48" s="90"/>
      <c r="G48" s="90"/>
      <c r="H48" s="90"/>
      <c r="I48" s="90"/>
      <c r="J48" s="90"/>
      <c r="K48" s="90"/>
    </row>
    <row r="49" spans="1:11" ht="63.75" customHeight="1" thickTop="1">
      <c r="A49" s="91" t="s">
        <v>128</v>
      </c>
      <c r="B49" s="91"/>
      <c r="C49" s="91"/>
      <c r="D49" s="91"/>
      <c r="E49" s="91"/>
      <c r="F49" s="91"/>
      <c r="G49" s="91"/>
      <c r="H49" s="91"/>
      <c r="I49" s="86">
        <f>I50</f>
        <v>198990</v>
      </c>
      <c r="J49" s="73">
        <f>J50</f>
        <v>0.75</v>
      </c>
      <c r="K49" s="86">
        <f>K50</f>
        <v>149242.5</v>
      </c>
    </row>
    <row r="50" spans="1:11" ht="67.5">
      <c r="A50" s="59">
        <v>6</v>
      </c>
      <c r="B50" s="13" t="s">
        <v>83</v>
      </c>
      <c r="C50" s="12" t="s">
        <v>84</v>
      </c>
      <c r="D50" s="14" t="s">
        <v>111</v>
      </c>
      <c r="E50" s="2" t="s">
        <v>72</v>
      </c>
      <c r="F50" s="47"/>
      <c r="G50" s="3">
        <v>1</v>
      </c>
      <c r="H50" s="68">
        <v>70</v>
      </c>
      <c r="I50" s="69">
        <v>198990</v>
      </c>
      <c r="J50" s="8">
        <v>0.75</v>
      </c>
      <c r="K50" s="11">
        <f>ROUND(I50*J50,2)</f>
        <v>149242.5</v>
      </c>
    </row>
    <row r="52" ht="12.75">
      <c r="B52" s="1" t="s">
        <v>142</v>
      </c>
    </row>
    <row r="54" spans="9:11" ht="15">
      <c r="I54" s="104" t="s">
        <v>143</v>
      </c>
      <c r="J54" s="104"/>
      <c r="K54" s="104"/>
    </row>
    <row r="55" spans="9:11" ht="15">
      <c r="I55" s="104" t="s">
        <v>133</v>
      </c>
      <c r="J55" s="104"/>
      <c r="K55" s="104"/>
    </row>
    <row r="56" spans="9:11" ht="15">
      <c r="I56" s="104" t="s">
        <v>134</v>
      </c>
      <c r="J56" s="104"/>
      <c r="K56" s="104"/>
    </row>
    <row r="62" spans="9:11" ht="12.75">
      <c r="I62" s="87"/>
      <c r="K62" s="87"/>
    </row>
    <row r="65" spans="9:11" ht="12.75">
      <c r="I65" s="87"/>
      <c r="K65" s="87"/>
    </row>
    <row r="67" spans="9:11" ht="12.75">
      <c r="I67" s="87"/>
      <c r="K67" s="87"/>
    </row>
  </sheetData>
  <sheetProtection/>
  <mergeCells count="26">
    <mergeCell ref="I54:K54"/>
    <mergeCell ref="I55:K55"/>
    <mergeCell ref="I56:K56"/>
    <mergeCell ref="C1:H1"/>
    <mergeCell ref="C2:H3"/>
    <mergeCell ref="I2:K2"/>
    <mergeCell ref="I3:K3"/>
    <mergeCell ref="A4:D5"/>
    <mergeCell ref="E4:K4"/>
    <mergeCell ref="E5:F5"/>
    <mergeCell ref="G5:K5"/>
    <mergeCell ref="A7:H7"/>
    <mergeCell ref="A13:H13"/>
    <mergeCell ref="A26:K26"/>
    <mergeCell ref="A27:H27"/>
    <mergeCell ref="A29:H29"/>
    <mergeCell ref="A31:H31"/>
    <mergeCell ref="A45:H45"/>
    <mergeCell ref="A48:K48"/>
    <mergeCell ref="A49:H49"/>
    <mergeCell ref="A33:H33"/>
    <mergeCell ref="A35:K35"/>
    <mergeCell ref="A36:H36"/>
    <mergeCell ref="A40:H40"/>
    <mergeCell ref="A42:K42"/>
    <mergeCell ref="A43:H43"/>
  </mergeCells>
  <printOptions/>
  <pageMargins left="0.4330708661417323" right="0.1968503937007874" top="0.31496062992125984" bottom="0.4724409448818898" header="0.11811023622047245" footer="0.11811023622047245"/>
  <pageSetup horizontalDpi="600" verticalDpi="600" orientation="landscape" paperSize="9" r:id="rId2"/>
  <headerFooter>
    <oddFooter>&amp;CΣελίδα &amp;P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grammateia</cp:lastModifiedBy>
  <cp:lastPrinted>2014-02-14T09:59:49Z</cp:lastPrinted>
  <dcterms:created xsi:type="dcterms:W3CDTF">1997-01-24T12:53:32Z</dcterms:created>
  <dcterms:modified xsi:type="dcterms:W3CDTF">2014-02-14T10:00:50Z</dcterms:modified>
  <cp:category/>
  <cp:version/>
  <cp:contentType/>
  <cp:contentStatus/>
</cp:coreProperties>
</file>