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NAS1\anvope\1. LEADER 2014-2020\2.1 Προσκλήσεις Δημοσίων\2η  Προσκληση Δημοσίων Εργων\προεργασίας 2ης Πρόσκλησης Κώστας\"/>
    </mc:Choice>
  </mc:AlternateContent>
  <xr:revisionPtr revIDLastSave="0" documentId="8_{D6DD0A8F-3BB9-4E85-B6A0-D91A001ADBC5}" xr6:coauthVersionLast="47" xr6:coauthVersionMax="47" xr10:uidLastSave="{00000000-0000-0000-0000-000000000000}"/>
  <bookViews>
    <workbookView xWindow="28680" yWindow="-120" windowWidth="29040" windowHeight="15840" tabRatio="609" xr2:uid="{00000000-000D-0000-FFFF-FFFF00000000}"/>
  </bookViews>
  <sheets>
    <sheet name="ΓΕΝΙΚΑ ΣΤΟΙΧΕΙΑ" sheetId="28" r:id="rId1"/>
    <sheet name="ΚΟΣΤΟΣ ΕΠΕΝΔΥΣΗΣ" sheetId="33" r:id="rId2"/>
    <sheet name="ΕΠΙΛΕΞΙΜΟ ΚΟΣΤΟΣ" sheetId="34" r:id="rId3"/>
    <sheet name="ΑΝΑΛΥΣΗ ΕΣΟΔΩΝ" sheetId="45" r:id="rId4"/>
    <sheet name="ΕΣΟΔΑ" sheetId="29" r:id="rId5"/>
    <sheet name="ΑΝΑΛΥΣΗ ΔΑΠΑΝΩΝ" sheetId="46" r:id="rId6"/>
    <sheet name="ΔΑΠΑΝΕΣ" sheetId="30" r:id="rId7"/>
    <sheet name="ΤΑΜΕΙΑΚΕΣ ΡΟΕΣ" sheetId="27" r:id="rId8"/>
    <sheet name="ΚΑΘΑΡΑ ΕΣΟΔΑ" sheetId="31" r:id="rId9"/>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 i="30" l="1"/>
  <c r="H5" i="29"/>
  <c r="D6" i="27" s="1"/>
  <c r="M8" i="33"/>
  <c r="AF55" i="46"/>
  <c r="B55" i="46" s="1"/>
  <c r="AE55" i="46"/>
  <c r="AD55" i="46"/>
  <c r="AC55" i="46"/>
  <c r="AB55" i="46"/>
  <c r="AA55" i="46"/>
  <c r="Z55" i="46"/>
  <c r="Z56" i="46" s="1"/>
  <c r="Y55" i="46"/>
  <c r="X55" i="46"/>
  <c r="W55" i="46"/>
  <c r="V55" i="46"/>
  <c r="U55" i="46"/>
  <c r="T55" i="46"/>
  <c r="T56" i="46" s="1"/>
  <c r="S55" i="46"/>
  <c r="R55" i="46"/>
  <c r="Q55" i="46"/>
  <c r="P55" i="46"/>
  <c r="O55" i="46"/>
  <c r="N55" i="46"/>
  <c r="N56" i="46" s="1"/>
  <c r="M55" i="46"/>
  <c r="L55" i="46"/>
  <c r="K55" i="46"/>
  <c r="J55" i="46"/>
  <c r="I55" i="46"/>
  <c r="H55" i="46"/>
  <c r="H56" i="46" s="1"/>
  <c r="G55" i="46"/>
  <c r="F55" i="46"/>
  <c r="E55" i="46"/>
  <c r="D55" i="46"/>
  <c r="C55" i="46"/>
  <c r="AF51" i="46"/>
  <c r="AE51" i="46"/>
  <c r="AE56" i="46"/>
  <c r="AD51" i="46"/>
  <c r="AD56" i="46"/>
  <c r="AC51" i="46"/>
  <c r="AC56" i="46"/>
  <c r="AB51" i="46"/>
  <c r="AB56" i="46"/>
  <c r="AA51" i="46"/>
  <c r="AA56" i="46"/>
  <c r="Z51" i="46"/>
  <c r="Y51" i="46"/>
  <c r="Y56" i="46"/>
  <c r="X51" i="46"/>
  <c r="X56" i="46"/>
  <c r="W51" i="46"/>
  <c r="W56" i="46"/>
  <c r="V51" i="46"/>
  <c r="V56" i="46"/>
  <c r="U51" i="46"/>
  <c r="U56" i="46"/>
  <c r="T51" i="46"/>
  <c r="S51" i="46"/>
  <c r="S56" i="46"/>
  <c r="R51" i="46"/>
  <c r="R56" i="46"/>
  <c r="Q51" i="46"/>
  <c r="Q56" i="46"/>
  <c r="P51" i="46"/>
  <c r="P56" i="46"/>
  <c r="O51" i="46"/>
  <c r="O56" i="46"/>
  <c r="N51" i="46"/>
  <c r="M51" i="46"/>
  <c r="M56" i="46"/>
  <c r="L51" i="46"/>
  <c r="L56" i="46"/>
  <c r="K51" i="46"/>
  <c r="K56" i="46"/>
  <c r="J51" i="46"/>
  <c r="J56" i="46"/>
  <c r="I51" i="46"/>
  <c r="I56" i="46"/>
  <c r="H51" i="46"/>
  <c r="G51" i="46"/>
  <c r="G56" i="46"/>
  <c r="F51" i="46"/>
  <c r="F56" i="46"/>
  <c r="E51" i="46"/>
  <c r="E56" i="46"/>
  <c r="D51" i="46"/>
  <c r="D56" i="46"/>
  <c r="C51" i="46"/>
  <c r="C56" i="46"/>
  <c r="AF44" i="46"/>
  <c r="AE44" i="46"/>
  <c r="AD44" i="46"/>
  <c r="AD45" i="46" s="1"/>
  <c r="AC44" i="46"/>
  <c r="AB44" i="46"/>
  <c r="AA44" i="46"/>
  <c r="Z44" i="46"/>
  <c r="Y44" i="46"/>
  <c r="X44" i="46"/>
  <c r="X45" i="46" s="1"/>
  <c r="W44" i="46"/>
  <c r="V44" i="46"/>
  <c r="U44" i="46"/>
  <c r="T44" i="46"/>
  <c r="S44" i="46"/>
  <c r="R44" i="46"/>
  <c r="R45" i="46" s="1"/>
  <c r="Q44" i="46"/>
  <c r="P44" i="46"/>
  <c r="O44" i="46"/>
  <c r="N44" i="46"/>
  <c r="M44" i="46"/>
  <c r="L44" i="46"/>
  <c r="L45" i="46" s="1"/>
  <c r="K44" i="46"/>
  <c r="J44" i="46"/>
  <c r="I44" i="46"/>
  <c r="H44" i="46"/>
  <c r="G44" i="46"/>
  <c r="F44" i="46"/>
  <c r="B44" i="46" s="1"/>
  <c r="E44" i="46"/>
  <c r="D44" i="46"/>
  <c r="C44" i="46"/>
  <c r="AF40" i="46"/>
  <c r="AF45" i="46"/>
  <c r="AE40" i="46"/>
  <c r="AE45" i="46"/>
  <c r="AD40" i="46"/>
  <c r="AC40" i="46"/>
  <c r="AC45" i="46"/>
  <c r="AB40" i="46"/>
  <c r="AB45" i="46"/>
  <c r="AA40" i="46"/>
  <c r="AA45" i="46"/>
  <c r="Z40" i="46"/>
  <c r="Z45" i="46"/>
  <c r="Y40" i="46"/>
  <c r="Y45" i="46"/>
  <c r="X40" i="46"/>
  <c r="W40" i="46"/>
  <c r="W45" i="46"/>
  <c r="V40" i="46"/>
  <c r="V45" i="46"/>
  <c r="U40" i="46"/>
  <c r="U45" i="46"/>
  <c r="T40" i="46"/>
  <c r="T45" i="46"/>
  <c r="S40" i="46"/>
  <c r="S45" i="46"/>
  <c r="R40" i="46"/>
  <c r="Q40" i="46"/>
  <c r="Q45" i="46"/>
  <c r="P40" i="46"/>
  <c r="P45" i="46"/>
  <c r="O40" i="46"/>
  <c r="O45" i="46"/>
  <c r="N40" i="46"/>
  <c r="N45" i="46"/>
  <c r="M40" i="46"/>
  <c r="M45" i="46"/>
  <c r="L40" i="46"/>
  <c r="K40" i="46"/>
  <c r="K45" i="46"/>
  <c r="J40" i="46"/>
  <c r="J45" i="46"/>
  <c r="I40" i="46"/>
  <c r="I45" i="46"/>
  <c r="H40" i="46"/>
  <c r="H45" i="46"/>
  <c r="G40" i="46"/>
  <c r="G45" i="46"/>
  <c r="F40" i="46"/>
  <c r="E40" i="46"/>
  <c r="E45" i="46"/>
  <c r="D40" i="46"/>
  <c r="D45" i="46"/>
  <c r="C40" i="46"/>
  <c r="B40" i="46"/>
  <c r="AF33" i="46"/>
  <c r="AE33" i="46"/>
  <c r="AE34" i="46" s="1"/>
  <c r="AD33" i="46"/>
  <c r="AC33" i="46"/>
  <c r="AB33" i="46"/>
  <c r="AA33" i="46"/>
  <c r="Z33" i="46"/>
  <c r="Y33" i="46"/>
  <c r="Y34" i="46" s="1"/>
  <c r="X33" i="46"/>
  <c r="W33" i="46"/>
  <c r="V33" i="46"/>
  <c r="U33" i="46"/>
  <c r="T33" i="46"/>
  <c r="S33" i="46"/>
  <c r="S34" i="46" s="1"/>
  <c r="R33" i="46"/>
  <c r="Q33" i="46"/>
  <c r="P33" i="46"/>
  <c r="O33" i="46"/>
  <c r="N33" i="46"/>
  <c r="M33" i="46"/>
  <c r="M34" i="46" s="1"/>
  <c r="L33" i="46"/>
  <c r="K33" i="46"/>
  <c r="J33" i="46"/>
  <c r="I33" i="46"/>
  <c r="H33" i="46"/>
  <c r="G33" i="46"/>
  <c r="G34" i="46" s="1"/>
  <c r="F33" i="46"/>
  <c r="E33" i="46"/>
  <c r="D33" i="46"/>
  <c r="C33" i="46"/>
  <c r="AF29" i="46"/>
  <c r="AF34" i="46"/>
  <c r="AE29" i="46"/>
  <c r="AD29" i="46"/>
  <c r="AD34" i="46"/>
  <c r="AC29" i="46"/>
  <c r="AC34" i="46"/>
  <c r="AB29" i="46"/>
  <c r="AB34" i="46"/>
  <c r="AA29" i="46"/>
  <c r="AA34" i="46"/>
  <c r="Z29" i="46"/>
  <c r="Z34" i="46"/>
  <c r="Y29" i="46"/>
  <c r="X29" i="46"/>
  <c r="X34" i="46"/>
  <c r="W29" i="46"/>
  <c r="W34" i="46"/>
  <c r="V29" i="46"/>
  <c r="V34" i="46"/>
  <c r="U29" i="46"/>
  <c r="U34" i="46"/>
  <c r="T29" i="46"/>
  <c r="T34" i="46"/>
  <c r="S29" i="46"/>
  <c r="R29" i="46"/>
  <c r="R34" i="46"/>
  <c r="Q29" i="46"/>
  <c r="Q34" i="46"/>
  <c r="P29" i="46"/>
  <c r="P34" i="46"/>
  <c r="O29" i="46"/>
  <c r="O34" i="46"/>
  <c r="N29" i="46"/>
  <c r="N34" i="46"/>
  <c r="M29" i="46"/>
  <c r="L29" i="46"/>
  <c r="L34" i="46"/>
  <c r="K29" i="46"/>
  <c r="K34" i="46"/>
  <c r="J29" i="46"/>
  <c r="J34" i="46"/>
  <c r="I29" i="46"/>
  <c r="I34" i="46"/>
  <c r="H29" i="46"/>
  <c r="H34" i="46"/>
  <c r="G29" i="46"/>
  <c r="F29" i="46"/>
  <c r="F34" i="46"/>
  <c r="E29" i="46"/>
  <c r="E34" i="46"/>
  <c r="D29" i="46"/>
  <c r="D34" i="46"/>
  <c r="C29" i="46"/>
  <c r="C34" i="46"/>
  <c r="AF22" i="46"/>
  <c r="AE22" i="46"/>
  <c r="AD22" i="46"/>
  <c r="AC22" i="46"/>
  <c r="AB22" i="46"/>
  <c r="AA22" i="46"/>
  <c r="Z22" i="46"/>
  <c r="Y22" i="46"/>
  <c r="X22" i="46"/>
  <c r="W22" i="46"/>
  <c r="V22" i="46"/>
  <c r="U22" i="46"/>
  <c r="T22" i="46"/>
  <c r="S22" i="46"/>
  <c r="R22" i="46"/>
  <c r="Q22" i="46"/>
  <c r="P22" i="46"/>
  <c r="O22" i="46"/>
  <c r="N22" i="46"/>
  <c r="M22" i="46"/>
  <c r="L22" i="46"/>
  <c r="K22" i="46"/>
  <c r="J22" i="46"/>
  <c r="I22" i="46"/>
  <c r="H22" i="46"/>
  <c r="G22" i="46"/>
  <c r="F22" i="46"/>
  <c r="E22" i="46"/>
  <c r="D22" i="46"/>
  <c r="C22" i="46"/>
  <c r="AF18" i="46"/>
  <c r="AF23" i="46" s="1"/>
  <c r="AE18" i="46"/>
  <c r="AE23" i="46" s="1"/>
  <c r="AD18" i="46"/>
  <c r="AD23" i="46" s="1"/>
  <c r="AC18" i="46"/>
  <c r="AC23" i="46" s="1"/>
  <c r="AB18" i="46"/>
  <c r="AB23" i="46" s="1"/>
  <c r="AA18" i="46"/>
  <c r="AA23" i="46" s="1"/>
  <c r="Z18" i="46"/>
  <c r="Z23" i="46" s="1"/>
  <c r="Y18" i="46"/>
  <c r="Y23" i="46" s="1"/>
  <c r="X18" i="46"/>
  <c r="X23" i="46" s="1"/>
  <c r="W18" i="46"/>
  <c r="W23" i="46" s="1"/>
  <c r="V18" i="46"/>
  <c r="V23" i="46" s="1"/>
  <c r="U18" i="46"/>
  <c r="U23" i="46" s="1"/>
  <c r="T18" i="46"/>
  <c r="T23" i="46" s="1"/>
  <c r="S18" i="46"/>
  <c r="S23" i="46" s="1"/>
  <c r="R18" i="46"/>
  <c r="R23" i="46" s="1"/>
  <c r="Q18" i="46"/>
  <c r="Q23" i="46" s="1"/>
  <c r="P18" i="46"/>
  <c r="P23" i="46" s="1"/>
  <c r="O18" i="46"/>
  <c r="O23" i="46" s="1"/>
  <c r="N18" i="46"/>
  <c r="N23" i="46" s="1"/>
  <c r="M18" i="46"/>
  <c r="M23" i="46" s="1"/>
  <c r="L18" i="46"/>
  <c r="L23" i="46" s="1"/>
  <c r="K18" i="46"/>
  <c r="K23" i="46" s="1"/>
  <c r="J18" i="46"/>
  <c r="J23" i="46" s="1"/>
  <c r="I18" i="46"/>
  <c r="I23" i="46" s="1"/>
  <c r="H18" i="46"/>
  <c r="H23" i="46" s="1"/>
  <c r="G18" i="46"/>
  <c r="G23" i="46" s="1"/>
  <c r="F18" i="46"/>
  <c r="F23" i="46" s="1"/>
  <c r="E18" i="46"/>
  <c r="E23" i="46" s="1"/>
  <c r="D18" i="46"/>
  <c r="D23" i="46" s="1"/>
  <c r="C18" i="46"/>
  <c r="AF11" i="46"/>
  <c r="AE11" i="46"/>
  <c r="AD11" i="46"/>
  <c r="AD12" i="46" s="1"/>
  <c r="AC11" i="46"/>
  <c r="AB11" i="46"/>
  <c r="AA11" i="46"/>
  <c r="Z11" i="46"/>
  <c r="Y11" i="46"/>
  <c r="X11" i="46"/>
  <c r="X12" i="46" s="1"/>
  <c r="W11" i="46"/>
  <c r="V11" i="46"/>
  <c r="U11" i="46"/>
  <c r="T11" i="46"/>
  <c r="S11" i="46"/>
  <c r="R11" i="46"/>
  <c r="R12" i="46" s="1"/>
  <c r="Q11" i="46"/>
  <c r="P11" i="46"/>
  <c r="O11" i="46"/>
  <c r="N11" i="46"/>
  <c r="M11" i="46"/>
  <c r="L11" i="46"/>
  <c r="L12" i="46" s="1"/>
  <c r="K11" i="46"/>
  <c r="J11" i="46"/>
  <c r="I11" i="46"/>
  <c r="H11" i="46"/>
  <c r="G11" i="46"/>
  <c r="F11" i="46"/>
  <c r="F12" i="46" s="1"/>
  <c r="E11" i="46"/>
  <c r="D11" i="46"/>
  <c r="B11" i="46" s="1"/>
  <c r="C11" i="46"/>
  <c r="AF7" i="46"/>
  <c r="AF12" i="46"/>
  <c r="AE7" i="46"/>
  <c r="AE12" i="46"/>
  <c r="AD7" i="46"/>
  <c r="AC7" i="46"/>
  <c r="AC12" i="46"/>
  <c r="AB7" i="46"/>
  <c r="AB12" i="46"/>
  <c r="AA7" i="46"/>
  <c r="AA12" i="46"/>
  <c r="Z7" i="46"/>
  <c r="Z12" i="46"/>
  <c r="Y7" i="46"/>
  <c r="Y12" i="46"/>
  <c r="X7" i="46"/>
  <c r="W7" i="46"/>
  <c r="W12" i="46"/>
  <c r="V7" i="46"/>
  <c r="V12" i="46"/>
  <c r="U7" i="46"/>
  <c r="U12" i="46"/>
  <c r="T7" i="46"/>
  <c r="T12" i="46"/>
  <c r="S7" i="46"/>
  <c r="S12" i="46"/>
  <c r="R7" i="46"/>
  <c r="Q7" i="46"/>
  <c r="Q12" i="46"/>
  <c r="P7" i="46"/>
  <c r="P12" i="46"/>
  <c r="O7" i="46"/>
  <c r="O12" i="46"/>
  <c r="N7" i="46"/>
  <c r="N12" i="46"/>
  <c r="M7" i="46"/>
  <c r="M12" i="46"/>
  <c r="L7" i="46"/>
  <c r="K7" i="46"/>
  <c r="K12" i="46"/>
  <c r="J7" i="46"/>
  <c r="J12" i="46"/>
  <c r="I7" i="46"/>
  <c r="I12" i="46"/>
  <c r="H7" i="46"/>
  <c r="H12" i="46"/>
  <c r="G7" i="46"/>
  <c r="G12" i="46"/>
  <c r="F7" i="46"/>
  <c r="E7" i="46"/>
  <c r="E12" i="46"/>
  <c r="D7" i="46"/>
  <c r="D12" i="46"/>
  <c r="C7" i="46"/>
  <c r="C12" i="46"/>
  <c r="C2" i="46"/>
  <c r="D2" i="46"/>
  <c r="E2" i="46" s="1"/>
  <c r="F2" i="46" s="1"/>
  <c r="G2" i="46" s="1"/>
  <c r="H2" i="46" s="1"/>
  <c r="I2" i="46" s="1"/>
  <c r="J2" i="46" s="1"/>
  <c r="K2" i="46" s="1"/>
  <c r="L2" i="46" s="1"/>
  <c r="M2" i="46" s="1"/>
  <c r="N2" i="46" s="1"/>
  <c r="O2" i="46" s="1"/>
  <c r="P2" i="46" s="1"/>
  <c r="Q2" i="46" s="1"/>
  <c r="R2" i="46" s="1"/>
  <c r="S2" i="46" s="1"/>
  <c r="T2" i="46" s="1"/>
  <c r="U2" i="46" s="1"/>
  <c r="V2" i="46" s="1"/>
  <c r="W2" i="46" s="1"/>
  <c r="X2" i="46" s="1"/>
  <c r="Y2" i="46" s="1"/>
  <c r="Z2" i="46" s="1"/>
  <c r="AA2" i="46" s="1"/>
  <c r="AB2" i="46" s="1"/>
  <c r="AC2" i="46" s="1"/>
  <c r="AD2" i="46" s="1"/>
  <c r="AE2" i="46" s="1"/>
  <c r="AF2" i="46" s="1"/>
  <c r="AF55" i="45"/>
  <c r="AE55" i="45"/>
  <c r="AD55" i="45"/>
  <c r="AC55" i="45"/>
  <c r="AB55" i="45"/>
  <c r="AA55" i="45"/>
  <c r="Z55" i="45"/>
  <c r="Y55" i="45"/>
  <c r="X55" i="45"/>
  <c r="W55" i="45"/>
  <c r="V55" i="45"/>
  <c r="U55" i="45"/>
  <c r="T55" i="45"/>
  <c r="S55" i="45"/>
  <c r="R55" i="45"/>
  <c r="Q55" i="45"/>
  <c r="P55" i="45"/>
  <c r="O55" i="45"/>
  <c r="N55" i="45"/>
  <c r="M55" i="45"/>
  <c r="L55" i="45"/>
  <c r="K55" i="45"/>
  <c r="J55" i="45"/>
  <c r="I55" i="45"/>
  <c r="H55" i="45"/>
  <c r="G55" i="45"/>
  <c r="F55" i="45"/>
  <c r="E55" i="45"/>
  <c r="D55" i="45"/>
  <c r="C55" i="45"/>
  <c r="B55" i="45" s="1"/>
  <c r="AF51" i="45"/>
  <c r="AF56" i="45" s="1"/>
  <c r="AE51" i="45"/>
  <c r="AE56" i="45" s="1"/>
  <c r="AD51" i="45"/>
  <c r="AD56" i="45" s="1"/>
  <c r="AC51" i="45"/>
  <c r="AC56" i="45" s="1"/>
  <c r="AB51" i="45"/>
  <c r="AB56" i="45" s="1"/>
  <c r="AA51" i="45"/>
  <c r="AA56" i="45" s="1"/>
  <c r="Z51" i="45"/>
  <c r="Z56" i="45" s="1"/>
  <c r="Y51" i="45"/>
  <c r="Y56" i="45" s="1"/>
  <c r="X51" i="45"/>
  <c r="X56" i="45" s="1"/>
  <c r="W51" i="45"/>
  <c r="W56" i="45" s="1"/>
  <c r="V51" i="45"/>
  <c r="V56" i="45" s="1"/>
  <c r="U51" i="45"/>
  <c r="U56" i="45" s="1"/>
  <c r="T51" i="45"/>
  <c r="T56" i="45" s="1"/>
  <c r="S51" i="45"/>
  <c r="S56" i="45" s="1"/>
  <c r="R51" i="45"/>
  <c r="R56" i="45" s="1"/>
  <c r="Q51" i="45"/>
  <c r="Q56" i="45" s="1"/>
  <c r="P51" i="45"/>
  <c r="P56" i="45" s="1"/>
  <c r="O51" i="45"/>
  <c r="O56" i="45" s="1"/>
  <c r="N51" i="45"/>
  <c r="N56" i="45" s="1"/>
  <c r="M51" i="45"/>
  <c r="M56" i="45" s="1"/>
  <c r="L51" i="45"/>
  <c r="L56" i="45" s="1"/>
  <c r="K51" i="45"/>
  <c r="K56" i="45" s="1"/>
  <c r="J51" i="45"/>
  <c r="J56" i="45" s="1"/>
  <c r="I51" i="45"/>
  <c r="I56" i="45" s="1"/>
  <c r="H51" i="45"/>
  <c r="H56" i="45" s="1"/>
  <c r="G51" i="45"/>
  <c r="G56" i="45" s="1"/>
  <c r="F51" i="45"/>
  <c r="F56" i="45" s="1"/>
  <c r="E51" i="45"/>
  <c r="E56" i="45" s="1"/>
  <c r="D51" i="45"/>
  <c r="D56" i="45" s="1"/>
  <c r="C51" i="45"/>
  <c r="AF44" i="45"/>
  <c r="AE44" i="45"/>
  <c r="AE45" i="45" s="1"/>
  <c r="AD44" i="45"/>
  <c r="AC44" i="45"/>
  <c r="AB44" i="45"/>
  <c r="AA44" i="45"/>
  <c r="Z44" i="45"/>
  <c r="Y44" i="45"/>
  <c r="Y45" i="45" s="1"/>
  <c r="X44" i="45"/>
  <c r="W44" i="45"/>
  <c r="V44" i="45"/>
  <c r="U44" i="45"/>
  <c r="T44" i="45"/>
  <c r="S44" i="45"/>
  <c r="S45" i="45" s="1"/>
  <c r="R44" i="45"/>
  <c r="Q44" i="45"/>
  <c r="P44" i="45"/>
  <c r="O44" i="45"/>
  <c r="N44" i="45"/>
  <c r="M44" i="45"/>
  <c r="M45" i="45" s="1"/>
  <c r="L44" i="45"/>
  <c r="K44" i="45"/>
  <c r="J44" i="45"/>
  <c r="I44" i="45"/>
  <c r="H44" i="45"/>
  <c r="G44" i="45"/>
  <c r="G45" i="45" s="1"/>
  <c r="F44" i="45"/>
  <c r="E44" i="45"/>
  <c r="D44" i="45"/>
  <c r="C44" i="45"/>
  <c r="AF40" i="45"/>
  <c r="AF45" i="45"/>
  <c r="AE40" i="45"/>
  <c r="AD40" i="45"/>
  <c r="AD45" i="45"/>
  <c r="AC40" i="45"/>
  <c r="AC45" i="45"/>
  <c r="AB40" i="45"/>
  <c r="AB45" i="45"/>
  <c r="AA40" i="45"/>
  <c r="AA45" i="45"/>
  <c r="Z40" i="45"/>
  <c r="Z45" i="45"/>
  <c r="Y40" i="45"/>
  <c r="X40" i="45"/>
  <c r="X45" i="45"/>
  <c r="W40" i="45"/>
  <c r="W45" i="45"/>
  <c r="V40" i="45"/>
  <c r="V45" i="45"/>
  <c r="U40" i="45"/>
  <c r="U45" i="45"/>
  <c r="T40" i="45"/>
  <c r="T45" i="45"/>
  <c r="S40" i="45"/>
  <c r="R40" i="45"/>
  <c r="R45" i="45"/>
  <c r="Q40" i="45"/>
  <c r="Q45" i="45"/>
  <c r="P40" i="45"/>
  <c r="P45" i="45"/>
  <c r="O40" i="45"/>
  <c r="O45" i="45"/>
  <c r="N40" i="45"/>
  <c r="N45" i="45"/>
  <c r="M40" i="45"/>
  <c r="L40" i="45"/>
  <c r="L45" i="45"/>
  <c r="K40" i="45"/>
  <c r="K45" i="45"/>
  <c r="J40" i="45"/>
  <c r="J45" i="45"/>
  <c r="I40" i="45"/>
  <c r="I45" i="45"/>
  <c r="H40" i="45"/>
  <c r="H45" i="45"/>
  <c r="G40" i="45"/>
  <c r="F40" i="45"/>
  <c r="F45" i="45"/>
  <c r="E40" i="45"/>
  <c r="E45" i="45"/>
  <c r="D40" i="45"/>
  <c r="D45" i="45"/>
  <c r="C40" i="45"/>
  <c r="C45" i="45"/>
  <c r="B40" i="45"/>
  <c r="AF33" i="45"/>
  <c r="AE33" i="45"/>
  <c r="AD33" i="45"/>
  <c r="AC33" i="45"/>
  <c r="AB33" i="45"/>
  <c r="AA33" i="45"/>
  <c r="Z33" i="45"/>
  <c r="Y33" i="45"/>
  <c r="X33" i="45"/>
  <c r="W33" i="45"/>
  <c r="V33" i="45"/>
  <c r="U33" i="45"/>
  <c r="T33" i="45"/>
  <c r="S33" i="45"/>
  <c r="R33" i="45"/>
  <c r="Q33" i="45"/>
  <c r="P33" i="45"/>
  <c r="O33" i="45"/>
  <c r="N33" i="45"/>
  <c r="M33" i="45"/>
  <c r="L33" i="45"/>
  <c r="K33" i="45"/>
  <c r="J33" i="45"/>
  <c r="I33" i="45"/>
  <c r="H33" i="45"/>
  <c r="G33" i="45"/>
  <c r="F33" i="45"/>
  <c r="E33" i="45"/>
  <c r="D33" i="45"/>
  <c r="C33" i="45"/>
  <c r="AF29" i="45"/>
  <c r="AF34" i="45" s="1"/>
  <c r="AE29" i="45"/>
  <c r="AE34" i="45" s="1"/>
  <c r="AD29" i="45"/>
  <c r="AD34" i="45" s="1"/>
  <c r="AC29" i="45"/>
  <c r="AC34" i="45" s="1"/>
  <c r="AB29" i="45"/>
  <c r="AB34" i="45" s="1"/>
  <c r="AA29" i="45"/>
  <c r="AA34" i="45" s="1"/>
  <c r="Z29" i="45"/>
  <c r="Z34" i="45" s="1"/>
  <c r="Y29" i="45"/>
  <c r="Y34" i="45" s="1"/>
  <c r="X29" i="45"/>
  <c r="X34" i="45" s="1"/>
  <c r="W29" i="45"/>
  <c r="W34" i="45" s="1"/>
  <c r="V29" i="45"/>
  <c r="V34" i="45" s="1"/>
  <c r="U29" i="45"/>
  <c r="U34" i="45" s="1"/>
  <c r="T29" i="45"/>
  <c r="T34" i="45" s="1"/>
  <c r="S29" i="45"/>
  <c r="S34" i="45" s="1"/>
  <c r="R29" i="45"/>
  <c r="R34" i="45" s="1"/>
  <c r="Q29" i="45"/>
  <c r="Q34" i="45" s="1"/>
  <c r="P29" i="45"/>
  <c r="P34" i="45" s="1"/>
  <c r="O29" i="45"/>
  <c r="O34" i="45" s="1"/>
  <c r="N29" i="45"/>
  <c r="N34" i="45" s="1"/>
  <c r="M29" i="45"/>
  <c r="M34" i="45" s="1"/>
  <c r="L29" i="45"/>
  <c r="L34" i="45" s="1"/>
  <c r="K29" i="45"/>
  <c r="K34" i="45" s="1"/>
  <c r="J29" i="45"/>
  <c r="J34" i="45" s="1"/>
  <c r="I29" i="45"/>
  <c r="I34" i="45" s="1"/>
  <c r="H29" i="45"/>
  <c r="H34" i="45" s="1"/>
  <c r="G29" i="45"/>
  <c r="G34" i="45" s="1"/>
  <c r="F29" i="45"/>
  <c r="F34" i="45" s="1"/>
  <c r="E29" i="45"/>
  <c r="E34" i="45" s="1"/>
  <c r="D29" i="45"/>
  <c r="D34" i="45" s="1"/>
  <c r="C29" i="45"/>
  <c r="C34" i="45" s="1"/>
  <c r="AF22" i="45"/>
  <c r="AF23" i="45" s="1"/>
  <c r="AE22" i="45"/>
  <c r="AD22" i="45"/>
  <c r="AC22" i="45"/>
  <c r="AB22" i="45"/>
  <c r="AA22" i="45"/>
  <c r="Z22" i="45"/>
  <c r="Z23" i="45" s="1"/>
  <c r="Y22" i="45"/>
  <c r="X22" i="45"/>
  <c r="W22" i="45"/>
  <c r="V22" i="45"/>
  <c r="U22" i="45"/>
  <c r="T22" i="45"/>
  <c r="T23" i="45" s="1"/>
  <c r="S22" i="45"/>
  <c r="R22" i="45"/>
  <c r="Q22" i="45"/>
  <c r="P22" i="45"/>
  <c r="O22" i="45"/>
  <c r="N22" i="45"/>
  <c r="N23" i="45" s="1"/>
  <c r="M22" i="45"/>
  <c r="L22" i="45"/>
  <c r="K22" i="45"/>
  <c r="J22" i="45"/>
  <c r="I22" i="45"/>
  <c r="H22" i="45"/>
  <c r="H23" i="45" s="1"/>
  <c r="G22" i="45"/>
  <c r="F22" i="45"/>
  <c r="E22" i="45"/>
  <c r="D22" i="45"/>
  <c r="C22" i="45"/>
  <c r="B22" i="45"/>
  <c r="AF18" i="45"/>
  <c r="AE18" i="45"/>
  <c r="AE23" i="45"/>
  <c r="AD18" i="45"/>
  <c r="AD23" i="45"/>
  <c r="AC18" i="45"/>
  <c r="AC23" i="45"/>
  <c r="AB18" i="45"/>
  <c r="AB23" i="45"/>
  <c r="AA18" i="45"/>
  <c r="AA23" i="45"/>
  <c r="Z18" i="45"/>
  <c r="Y18" i="45"/>
  <c r="Y23" i="45"/>
  <c r="X18" i="45"/>
  <c r="X23" i="45"/>
  <c r="W18" i="45"/>
  <c r="W23" i="45"/>
  <c r="V18" i="45"/>
  <c r="V23" i="45"/>
  <c r="U18" i="45"/>
  <c r="U23" i="45"/>
  <c r="T18" i="45"/>
  <c r="S18" i="45"/>
  <c r="S23" i="45"/>
  <c r="R18" i="45"/>
  <c r="R23" i="45"/>
  <c r="Q18" i="45"/>
  <c r="Q23" i="45"/>
  <c r="P18" i="45"/>
  <c r="P23" i="45"/>
  <c r="O18" i="45"/>
  <c r="O23" i="45"/>
  <c r="N18" i="45"/>
  <c r="M18" i="45"/>
  <c r="M23" i="45"/>
  <c r="L18" i="45"/>
  <c r="L23" i="45"/>
  <c r="K18" i="45"/>
  <c r="K23" i="45"/>
  <c r="J18" i="45"/>
  <c r="J23" i="45"/>
  <c r="I18" i="45"/>
  <c r="I23" i="45"/>
  <c r="H18" i="45"/>
  <c r="G18" i="45"/>
  <c r="G23" i="45"/>
  <c r="F18" i="45"/>
  <c r="F23" i="45"/>
  <c r="E18" i="45"/>
  <c r="E23" i="45"/>
  <c r="D18" i="45"/>
  <c r="D23" i="45"/>
  <c r="C18" i="45"/>
  <c r="C23" i="45"/>
  <c r="E7" i="45"/>
  <c r="F7" i="45"/>
  <c r="G7" i="45"/>
  <c r="G12" i="45" s="1"/>
  <c r="H7" i="45"/>
  <c r="I7" i="45"/>
  <c r="J7" i="45"/>
  <c r="K7" i="45"/>
  <c r="L7" i="45"/>
  <c r="M7" i="45"/>
  <c r="M12" i="45" s="1"/>
  <c r="N7" i="45"/>
  <c r="O7" i="45"/>
  <c r="P7" i="45"/>
  <c r="Q7" i="45"/>
  <c r="R7" i="45"/>
  <c r="S7" i="45"/>
  <c r="S12" i="45" s="1"/>
  <c r="T7" i="45"/>
  <c r="U7" i="45"/>
  <c r="V7" i="45"/>
  <c r="W7" i="45"/>
  <c r="X7" i="45"/>
  <c r="Y7" i="45"/>
  <c r="Y12" i="45" s="1"/>
  <c r="Z7" i="45"/>
  <c r="AA7" i="45"/>
  <c r="AB7" i="45"/>
  <c r="AC7" i="45"/>
  <c r="AD7" i="45"/>
  <c r="AE7" i="45"/>
  <c r="AE12" i="45" s="1"/>
  <c r="AF7" i="45"/>
  <c r="E11" i="45"/>
  <c r="F11" i="45"/>
  <c r="G11" i="45"/>
  <c r="H11" i="45"/>
  <c r="I11" i="45"/>
  <c r="I12" i="45" s="1"/>
  <c r="J11" i="45"/>
  <c r="K11" i="45"/>
  <c r="L11" i="45"/>
  <c r="M11" i="45"/>
  <c r="N11" i="45"/>
  <c r="O11" i="45"/>
  <c r="O12" i="45" s="1"/>
  <c r="P11" i="45"/>
  <c r="Q11" i="45"/>
  <c r="R11" i="45"/>
  <c r="S11" i="45"/>
  <c r="T11" i="45"/>
  <c r="U11" i="45"/>
  <c r="U12" i="45" s="1"/>
  <c r="V11" i="45"/>
  <c r="W11" i="45"/>
  <c r="X11" i="45"/>
  <c r="Y11" i="45"/>
  <c r="Z11" i="45"/>
  <c r="AA11" i="45"/>
  <c r="AA12" i="45" s="1"/>
  <c r="AB11" i="45"/>
  <c r="AC11" i="45"/>
  <c r="AD11" i="45"/>
  <c r="AE11" i="45"/>
  <c r="AF11" i="45"/>
  <c r="E12" i="45"/>
  <c r="F12" i="45"/>
  <c r="H12" i="45"/>
  <c r="J12" i="45"/>
  <c r="K12" i="45"/>
  <c r="L12" i="45"/>
  <c r="N12" i="45"/>
  <c r="P12" i="45"/>
  <c r="Q12" i="45"/>
  <c r="R12" i="45"/>
  <c r="T12" i="45"/>
  <c r="V12" i="45"/>
  <c r="W12" i="45"/>
  <c r="X12" i="45"/>
  <c r="Z12" i="45"/>
  <c r="AB12" i="45"/>
  <c r="AC12" i="45"/>
  <c r="AD12" i="45"/>
  <c r="AF12" i="45"/>
  <c r="D7" i="45"/>
  <c r="D11" i="45"/>
  <c r="D12" i="45"/>
  <c r="C2" i="45"/>
  <c r="D2" i="45" s="1"/>
  <c r="E2" i="45" s="1"/>
  <c r="F2" i="45" s="1"/>
  <c r="G2" i="45" s="1"/>
  <c r="H2" i="45" s="1"/>
  <c r="I2" i="45" s="1"/>
  <c r="J2" i="45" s="1"/>
  <c r="K2" i="45" s="1"/>
  <c r="L2" i="45" s="1"/>
  <c r="M2" i="45" s="1"/>
  <c r="N2" i="45" s="1"/>
  <c r="O2" i="45" s="1"/>
  <c r="P2" i="45" s="1"/>
  <c r="Q2" i="45" s="1"/>
  <c r="R2" i="45" s="1"/>
  <c r="S2" i="45" s="1"/>
  <c r="T2" i="45" s="1"/>
  <c r="U2" i="45" s="1"/>
  <c r="V2" i="45" s="1"/>
  <c r="W2" i="45" s="1"/>
  <c r="X2" i="45" s="1"/>
  <c r="Y2" i="45" s="1"/>
  <c r="Z2" i="45" s="1"/>
  <c r="AA2" i="45" s="1"/>
  <c r="AB2" i="45" s="1"/>
  <c r="AC2" i="45" s="1"/>
  <c r="AD2" i="45" s="1"/>
  <c r="AE2" i="45" s="1"/>
  <c r="AF2" i="45" s="1"/>
  <c r="C11" i="45"/>
  <c r="C7" i="45"/>
  <c r="D12" i="34"/>
  <c r="F38" i="27"/>
  <c r="E7" i="31" s="1"/>
  <c r="D15" i="33"/>
  <c r="C3" i="34" s="1"/>
  <c r="M6" i="33"/>
  <c r="Q6" i="33" s="1"/>
  <c r="C10" i="28"/>
  <c r="E6" i="27"/>
  <c r="H6" i="30"/>
  <c r="E7" i="27"/>
  <c r="H7" i="30"/>
  <c r="E8" i="27"/>
  <c r="E37" i="27" s="1"/>
  <c r="H8" i="30"/>
  <c r="E9" i="27"/>
  <c r="H9" i="30"/>
  <c r="E10" i="27"/>
  <c r="H10" i="30"/>
  <c r="E11" i="27"/>
  <c r="H11" i="30"/>
  <c r="E12" i="27"/>
  <c r="H12" i="30"/>
  <c r="E13" i="27"/>
  <c r="H13" i="30"/>
  <c r="E14" i="27"/>
  <c r="H14" i="30"/>
  <c r="E15" i="27"/>
  <c r="H15" i="30"/>
  <c r="E16" i="27"/>
  <c r="H16" i="30"/>
  <c r="E17" i="27"/>
  <c r="H17" i="30"/>
  <c r="E18" i="27"/>
  <c r="H18" i="30"/>
  <c r="E19" i="27"/>
  <c r="H19" i="30"/>
  <c r="E20" i="27"/>
  <c r="H20" i="30"/>
  <c r="E21" i="27"/>
  <c r="H21" i="30"/>
  <c r="E22" i="27"/>
  <c r="H22" i="30"/>
  <c r="E23" i="27"/>
  <c r="H23" i="30"/>
  <c r="E24" i="27"/>
  <c r="H24" i="30"/>
  <c r="E25" i="27"/>
  <c r="H25" i="30"/>
  <c r="E26" i="27"/>
  <c r="H26" i="30"/>
  <c r="E27" i="27"/>
  <c r="H27" i="30"/>
  <c r="E28" i="27"/>
  <c r="H28" i="30"/>
  <c r="E29" i="27"/>
  <c r="H29" i="30"/>
  <c r="E30" i="27"/>
  <c r="H30" i="30"/>
  <c r="E31" i="27"/>
  <c r="H31" i="30"/>
  <c r="E32" i="27"/>
  <c r="H32" i="30"/>
  <c r="E33" i="27"/>
  <c r="H33" i="30"/>
  <c r="E34" i="27"/>
  <c r="H34" i="30"/>
  <c r="E35" i="27"/>
  <c r="H6" i="29"/>
  <c r="D7" i="27" s="1"/>
  <c r="H7" i="29"/>
  <c r="D8" i="27" s="1"/>
  <c r="H8" i="29"/>
  <c r="D9" i="27" s="1"/>
  <c r="G9" i="27" s="1"/>
  <c r="H9" i="29"/>
  <c r="D10" i="27" s="1"/>
  <c r="H10" i="29"/>
  <c r="D11" i="27" s="1"/>
  <c r="H11" i="29"/>
  <c r="D12" i="27" s="1"/>
  <c r="H12" i="29"/>
  <c r="D13" i="27" s="1"/>
  <c r="H13" i="29"/>
  <c r="D14" i="27" s="1"/>
  <c r="H14" i="29"/>
  <c r="D15" i="27" s="1"/>
  <c r="H15" i="29"/>
  <c r="D16" i="27" s="1"/>
  <c r="G16" i="27" s="1"/>
  <c r="H16" i="29"/>
  <c r="D17" i="27"/>
  <c r="H17" i="29"/>
  <c r="D18" i="27" s="1"/>
  <c r="G18" i="27"/>
  <c r="H18" i="29"/>
  <c r="D19" i="27"/>
  <c r="H19" i="29"/>
  <c r="D20" i="27" s="1"/>
  <c r="G20" i="27" s="1"/>
  <c r="H20" i="29"/>
  <c r="D21" i="27"/>
  <c r="G21" i="27" s="1"/>
  <c r="H21" i="29"/>
  <c r="D22" i="27" s="1"/>
  <c r="G22" i="27" s="1"/>
  <c r="H22" i="29"/>
  <c r="D23" i="27"/>
  <c r="H23" i="29"/>
  <c r="D24" i="27" s="1"/>
  <c r="G24" i="27"/>
  <c r="H24" i="29"/>
  <c r="D25" i="27"/>
  <c r="G25" i="27" s="1"/>
  <c r="H25" i="29"/>
  <c r="D26" i="27" s="1"/>
  <c r="G26" i="27" s="1"/>
  <c r="H26" i="29"/>
  <c r="D27" i="27"/>
  <c r="G27" i="27" s="1"/>
  <c r="H27" i="29"/>
  <c r="D28" i="27" s="1"/>
  <c r="G28" i="27" s="1"/>
  <c r="H28" i="29"/>
  <c r="D29" i="27"/>
  <c r="H29" i="29"/>
  <c r="D30" i="27" s="1"/>
  <c r="G30" i="27"/>
  <c r="H30" i="29"/>
  <c r="D31" i="27"/>
  <c r="G31" i="27" s="1"/>
  <c r="H31" i="29"/>
  <c r="D32" i="27" s="1"/>
  <c r="G32" i="27" s="1"/>
  <c r="H32" i="29"/>
  <c r="D33" i="27"/>
  <c r="G33" i="27" s="1"/>
  <c r="H33" i="29"/>
  <c r="D34" i="27" s="1"/>
  <c r="G34" i="27" s="1"/>
  <c r="H34" i="29"/>
  <c r="D35" i="27"/>
  <c r="M5" i="33"/>
  <c r="C6" i="27" s="1"/>
  <c r="P5" i="33"/>
  <c r="P6" i="33"/>
  <c r="M7" i="33"/>
  <c r="C8" i="27" s="1"/>
  <c r="P7" i="33"/>
  <c r="Q7" i="33"/>
  <c r="C9" i="27"/>
  <c r="P8" i="33"/>
  <c r="Q8" i="33" s="1"/>
  <c r="M9" i="33"/>
  <c r="C10" i="27" s="1"/>
  <c r="G10" i="27"/>
  <c r="P9" i="33"/>
  <c r="Q9" i="33"/>
  <c r="M10" i="33"/>
  <c r="C11" i="27"/>
  <c r="P10" i="33"/>
  <c r="Q10" i="33" s="1"/>
  <c r="M11" i="33"/>
  <c r="C12" i="27" s="1"/>
  <c r="G12" i="27" s="1"/>
  <c r="P11" i="33"/>
  <c r="M12" i="33"/>
  <c r="P12" i="33"/>
  <c r="P15" i="33" s="1"/>
  <c r="C16" i="34" s="1"/>
  <c r="M13" i="33"/>
  <c r="C14" i="27" s="1"/>
  <c r="G14" i="27"/>
  <c r="P13" i="33"/>
  <c r="M14" i="33"/>
  <c r="C15" i="27"/>
  <c r="P14" i="33"/>
  <c r="Q14" i="33" s="1"/>
  <c r="F15" i="33"/>
  <c r="C5" i="34" s="1"/>
  <c r="I15" i="33"/>
  <c r="C8" i="34" s="1"/>
  <c r="E15" i="33"/>
  <c r="C4" i="34" s="1"/>
  <c r="G15" i="33"/>
  <c r="C6" i="34" s="1"/>
  <c r="H15" i="33"/>
  <c r="C7" i="34" s="1"/>
  <c r="J15" i="33"/>
  <c r="C9" i="34" s="1"/>
  <c r="K15" i="33"/>
  <c r="C10" i="34" s="1"/>
  <c r="L15" i="33"/>
  <c r="C11" i="34" s="1"/>
  <c r="D18" i="34"/>
  <c r="D16" i="31" s="1"/>
  <c r="C15" i="33"/>
  <c r="C2" i="34" s="1"/>
  <c r="C12" i="34" s="1"/>
  <c r="C18" i="34" s="1"/>
  <c r="C35" i="30"/>
  <c r="C35" i="29"/>
  <c r="E35" i="29"/>
  <c r="D35" i="29"/>
  <c r="B5" i="33"/>
  <c r="B6" i="33" s="1"/>
  <c r="F35" i="29"/>
  <c r="G35" i="29"/>
  <c r="N15" i="33"/>
  <c r="O15" i="33"/>
  <c r="D5" i="31"/>
  <c r="B5" i="31"/>
  <c r="B6" i="31" s="1"/>
  <c r="B7" i="31" s="1"/>
  <c r="B8" i="31" s="1"/>
  <c r="B9" i="31" s="1"/>
  <c r="B10" i="31" s="1"/>
  <c r="B11" i="31" s="1"/>
  <c r="B12" i="31" s="1"/>
  <c r="D4" i="31"/>
  <c r="F37" i="27"/>
  <c r="D7" i="31"/>
  <c r="F35" i="30"/>
  <c r="G35" i="30"/>
  <c r="H35" i="30"/>
  <c r="D35" i="30"/>
  <c r="E35" i="30"/>
  <c r="C23" i="46"/>
  <c r="C45" i="46"/>
  <c r="B44" i="45"/>
  <c r="B18" i="45"/>
  <c r="B7" i="46"/>
  <c r="B29" i="46"/>
  <c r="B51" i="46"/>
  <c r="C22" i="34"/>
  <c r="E3" i="34" s="1"/>
  <c r="Q5" i="33"/>
  <c r="G6" i="27"/>
  <c r="B7" i="33"/>
  <c r="B8" i="33" s="1"/>
  <c r="B9" i="33" s="1"/>
  <c r="B10" i="33" s="1"/>
  <c r="B11" i="33" s="1"/>
  <c r="B12" i="33" s="1"/>
  <c r="B13" i="33" s="1"/>
  <c r="B14" i="33" s="1"/>
  <c r="B5" i="29"/>
  <c r="B6" i="29" s="1"/>
  <c r="B7" i="29"/>
  <c r="B8" i="29" s="1"/>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6" i="27"/>
  <c r="B7" i="27" s="1"/>
  <c r="B8" i="27"/>
  <c r="B9" i="27" s="1"/>
  <c r="B10" i="27" s="1"/>
  <c r="B11" i="27" s="1"/>
  <c r="B12" i="27" s="1"/>
  <c r="B13" i="27" s="1"/>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5" i="30"/>
  <c r="B6" i="30" s="1"/>
  <c r="B7" i="30" s="1"/>
  <c r="B8" i="30" s="1"/>
  <c r="B9" i="30" s="1"/>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E38" i="27"/>
  <c r="E9" i="31" s="1"/>
  <c r="M15" i="33"/>
  <c r="B12" i="46" l="1"/>
  <c r="Q11" i="33"/>
  <c r="B45" i="46"/>
  <c r="G19" i="27"/>
  <c r="B34" i="45"/>
  <c r="B33" i="45"/>
  <c r="AF56" i="46"/>
  <c r="B23" i="45"/>
  <c r="B29" i="45"/>
  <c r="H35" i="29"/>
  <c r="B23" i="46"/>
  <c r="G15" i="27"/>
  <c r="G11" i="27"/>
  <c r="B45" i="45"/>
  <c r="B18" i="46"/>
  <c r="B22" i="46"/>
  <c r="B34" i="46"/>
  <c r="F45" i="46"/>
  <c r="C7" i="27"/>
  <c r="B33" i="46"/>
  <c r="Q13" i="33"/>
  <c r="Q15" i="33" s="1"/>
  <c r="G8" i="27"/>
  <c r="C12" i="45"/>
  <c r="B12" i="45" s="1"/>
  <c r="B7" i="45"/>
  <c r="C56" i="45"/>
  <c r="B56" i="45" s="1"/>
  <c r="B51" i="45"/>
  <c r="B56" i="46"/>
  <c r="G35" i="27"/>
  <c r="G29" i="27"/>
  <c r="G23" i="27"/>
  <c r="G17" i="27"/>
  <c r="B11" i="45"/>
  <c r="D37" i="27"/>
  <c r="D38" i="27"/>
  <c r="E8" i="31" s="1"/>
  <c r="E10" i="31" s="1"/>
  <c r="C13" i="27"/>
  <c r="G13" i="27" s="1"/>
  <c r="Q12" i="33"/>
  <c r="C37" i="27" l="1"/>
  <c r="D6" i="31" s="1"/>
  <c r="C38" i="27"/>
  <c r="E6" i="31" s="1"/>
  <c r="E11" i="31" s="1"/>
  <c r="D12" i="31" s="1"/>
  <c r="D17" i="31" s="1"/>
  <c r="D18" i="31" s="1"/>
  <c r="G7" i="27"/>
  <c r="G37" i="27" l="1"/>
  <c r="G38" i="27"/>
</calcChain>
</file>

<file path=xl/sharedStrings.xml><?xml version="1.0" encoding="utf-8"?>
<sst xmlns="http://schemas.openxmlformats.org/spreadsheetml/2006/main" count="300" uniqueCount="169">
  <si>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</si>
  <si>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</si>
  <si>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</si>
  <si>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</si>
  <si>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</si>
  <si>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</si>
  <si>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</si>
  <si>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</si>
  <si>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</si>
  <si>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</si>
  <si>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</si>
  <si>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</si>
  <si>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</si>
  <si>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</si>
  <si>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</si>
  <si>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</si>
  <si>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</si>
  <si>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</si>
  <si>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</si>
  <si>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</si>
  <si>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</si>
  <si>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</si>
  <si>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</si>
  <si>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</si>
  <si>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</si>
  <si>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</si>
  <si>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</si>
  <si>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</si>
  <si>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</si>
  <si>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</si>
  <si>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</si>
  <si>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</si>
  <si>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</si>
  <si>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</si>
  <si>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</si>
  <si>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</si>
  <si>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</si>
  <si>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</si>
  <si>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</si>
  <si>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</si>
  <si>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</si>
  <si>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</si>
  <si>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</si>
  <si>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</si>
  <si>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</si>
  <si>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charset val="161"/>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</si>
  <si>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</si>
  <si>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</si>
  <si>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</si>
  <si>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</si>
  <si>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</si>
  <si>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</si>
  <si>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</si>
  <si>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</si>
  <si>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</si>
  <si>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</si>
  <si>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</si>
  <si>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charset val="161"/>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</si>
  <si>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</si>
  <si>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</si>
  <si>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</si>
  <si>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</si>
  <si>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charset val="161"/>
      </rPr>
      <t>(1)</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</si>
  <si>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</si>
  <si>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</si>
  <si>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</si>
  <si>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</si>
  <si>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</si>
  <si>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</si>
  <si>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</si>
  <si>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</si>
  <si>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</si>
  <si>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</si>
  <si>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</si>
  <si>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</si>
  <si>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</si>
  <si>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</si>
  <si>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</si>
  <si>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</si>
  <si>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</si>
  <si>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</si>
  <si>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</si>
  <si>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</si>
  <si>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</si>
  <si>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</si>
  <si>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</si>
  <si>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</si>
  <si>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r>
      <t xml:space="preserve">ΕΤΟΣ ΒΑΣΗΣ </t>
    </r>
    <r>
      <rPr>
        <sz val="8"/>
        <color indexed="10"/>
        <rFont val="Arial"/>
        <family val="2"/>
        <charset val="161"/>
      </rPr>
      <t>(2)</t>
    </r>
  </si>
  <si>
    <r>
      <t xml:space="preserve">ΠΕΡΙΟΔΟΣ ΑΝΑΦΟΡΑΣ ΟΙΚΟΝΟΜΙΚΗΣ ΑΝΑΛΥΣΗΣ  </t>
    </r>
    <r>
      <rPr>
        <sz val="8"/>
        <color indexed="10"/>
        <rFont val="Arial"/>
        <family val="2"/>
        <charset val="161"/>
      </rPr>
      <t>(3)</t>
    </r>
  </si>
  <si>
    <r>
      <t xml:space="preserve">ΦΠΑ (ΕΠΙΛΕΞΙΜΟΣ = 1, ΜΗ ΕΠΙΛΕΞΙΜΟΣ = 2)   </t>
    </r>
    <r>
      <rPr>
        <sz val="8"/>
        <color indexed="10"/>
        <rFont val="Arial"/>
        <family val="2"/>
        <charset val="161"/>
      </rPr>
      <t>(4)</t>
    </r>
  </si>
  <si>
    <r>
      <t>(4)</t>
    </r>
    <r>
      <rPr>
        <sz val="8"/>
        <rFont val="Arial"/>
        <family val="2"/>
        <charset val="161"/>
      </rPr>
      <t xml:space="preserve">  Αν ο ΦΠΑ είναι επιλέξιμος (δηλ. μη ανακτήσιμος) συμπληρώνεται η ένδειξη</t>
    </r>
    <r>
      <rPr>
        <b/>
        <sz val="8"/>
        <rFont val="Arial"/>
        <family val="2"/>
        <charset val="161"/>
      </rPr>
      <t xml:space="preserve"> 1</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</si>
  <si>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</si>
  <si>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</si>
  <si>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</si>
  <si>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charset val="161"/>
      </rPr>
      <t>Γιατί ο ΦΠΑ θεωρείται επιλέξιμος</t>
    </r>
    <r>
      <rPr>
        <sz val="8"/>
        <rFont val="Arial"/>
        <family val="2"/>
        <charset val="161"/>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</si>
  <si>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</si>
  <si>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</si>
  <si>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</si>
  <si>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</si>
  <si>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</si>
  <si>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</si>
  <si>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</si>
  <si>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</si>
  <si>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</si>
  <si>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</si>
  <si>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</si>
  <si>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</si>
  <si>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</si>
  <si>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</si>
  <si>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</si>
  <si>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</si>
  <si>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</si>
  <si>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</si>
  <si>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</si>
  <si>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</si>
  <si>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</si>
  <si>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</si>
  <si>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</si>
  <si>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</si>
  <si>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</si>
  <si>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</si>
  <si>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</si>
  <si>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</si>
  <si>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</si>
  <si>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</si>
  <si>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</si>
  <si>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</si>
  <si>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charset val="161"/>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</si>
  <si>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</si>
  <si>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charset val="161"/>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</si>
  <si>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</si>
  <si>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</si>
  <si>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</si>
  <si>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sz val="8"/>
        <rFont val="Arial"/>
        <family val="2"/>
        <charset val="161"/>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</si>
  <si>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</si>
  <si>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</si>
  <si>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</si>
  <si>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</si>
  <si>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</si>
  <si>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</si>
  <si>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</si>
  <si>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</si>
  <si>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</si>
  <si>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</si>
  <si>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charset val="2"/>
      </rPr>
      <t>Þ</t>
    </r>
    <r>
      <rPr>
        <sz val="8"/>
        <rFont val="Arial"/>
        <family val="2"/>
        <charset val="161"/>
      </rPr>
      <t xml:space="preserve"> [R] = (5) + (4) - (6) </t>
    </r>
  </si>
  <si>
    <r>
      <t xml:space="preserve">Συνολικό κόστος επένδυσης χωρίς απρόβλεπτα - Καθαρά έσοδα </t>
    </r>
    <r>
      <rPr>
        <sz val="8"/>
        <rFont val="Symbol"/>
        <family val="1"/>
        <charset val="2"/>
      </rPr>
      <t>Þ</t>
    </r>
    <r>
      <rPr>
        <sz val="8"/>
        <rFont val="Arial"/>
        <family val="2"/>
        <charset val="161"/>
      </rPr>
      <t xml:space="preserve"> [C]-[R] = (3)-(7)</t>
    </r>
  </si>
  <si>
    <r>
      <t xml:space="preserve">Κατ'αναλογία εφαρμογή των προεξοφλημένων καθαρών εσόδων (%) </t>
    </r>
    <r>
      <rPr>
        <b/>
        <sz val="8"/>
        <rFont val="Symbol"/>
        <family val="1"/>
        <charset val="2"/>
      </rPr>
      <t>Þ</t>
    </r>
    <r>
      <rPr>
        <b/>
        <sz val="8"/>
        <rFont val="Arial"/>
        <family val="2"/>
        <charset val="161"/>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</si>
  <si>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</si>
  <si>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</si>
  <si>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</si>
  <si>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</si>
  <si>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charset val="161"/>
      </rPr>
      <t>(1)</t>
    </r>
  </si>
  <si>
    <r>
      <t xml:space="preserve">ΦΠΑ απροβλέπτων </t>
    </r>
    <r>
      <rPr>
        <b/>
        <sz val="8"/>
        <color indexed="10"/>
        <rFont val="Arial"/>
        <family val="2"/>
        <charset val="161"/>
      </rPr>
      <t>(1)</t>
    </r>
  </si>
  <si>
    <r>
      <t xml:space="preserve">Άλλο 1 
</t>
    </r>
    <r>
      <rPr>
        <b/>
        <sz val="8"/>
        <color indexed="10"/>
        <rFont val="Arial"/>
        <family val="2"/>
        <charset val="161"/>
      </rPr>
      <t>(2)</t>
    </r>
  </si>
  <si>
    <r>
      <t xml:space="preserve">Άλλο 2 
</t>
    </r>
    <r>
      <rPr>
        <b/>
        <sz val="8"/>
        <color indexed="10"/>
        <rFont val="Arial"/>
        <family val="2"/>
        <charset val="161"/>
      </rPr>
      <t>(2)</t>
    </r>
  </si>
  <si>
    <t xml:space="preserve">Κτίρια και κατασκευές  </t>
  </si>
  <si>
    <r>
      <t xml:space="preserve">Απρόβλεπτα </t>
    </r>
    <r>
      <rPr>
        <sz val="8"/>
        <color indexed="10"/>
        <rFont val="Arial"/>
        <family val="2"/>
        <charset val="161"/>
      </rPr>
      <t>(2)</t>
    </r>
  </si>
  <si>
    <r>
      <t xml:space="preserve">Άλλο 1 </t>
    </r>
    <r>
      <rPr>
        <sz val="8"/>
        <color indexed="10"/>
        <rFont val="Arial"/>
        <family val="2"/>
        <charset val="161"/>
      </rPr>
      <t>(3)</t>
    </r>
  </si>
  <si>
    <r>
      <t xml:space="preserve">Άλλο 2 </t>
    </r>
    <r>
      <rPr>
        <sz val="8"/>
        <color indexed="10"/>
        <rFont val="Arial"/>
        <family val="2"/>
        <charset val="161"/>
      </rPr>
      <t>(3)</t>
    </r>
  </si>
  <si>
    <r>
      <t xml:space="preserve">Αναπροσαρμογή τιμών κατά περίπτωση </t>
    </r>
    <r>
      <rPr>
        <sz val="8"/>
        <color indexed="10"/>
        <rFont val="Arial"/>
        <family val="2"/>
        <charset val="161"/>
      </rPr>
      <t>(4)</t>
    </r>
  </si>
  <si>
    <r>
      <t xml:space="preserve">Σύνολο ΦΠΑ </t>
    </r>
    <r>
      <rPr>
        <sz val="8"/>
        <color indexed="10"/>
        <rFont val="Arial"/>
        <family val="2"/>
        <charset val="161"/>
      </rPr>
      <t>(5)</t>
    </r>
  </si>
  <si>
    <r>
      <t xml:space="preserve">ΓΕΝΙΚΟ ΣΥΝΟΛΟ (€, τρέχουσες τιμές) </t>
    </r>
    <r>
      <rPr>
        <b/>
        <sz val="8"/>
        <color indexed="10"/>
        <rFont val="Arial"/>
        <family val="2"/>
        <charset val="161"/>
      </rPr>
      <t>(6)</t>
    </r>
  </si>
  <si>
    <r>
      <t xml:space="preserve">ΕΠΙΛΕΞΙΜΟ ΚΟΣΤΟΣ ΕΠΕΝΔΥΣΗΣ </t>
    </r>
    <r>
      <rPr>
        <sz val="8"/>
        <color indexed="10"/>
        <rFont val="Arial"/>
        <family val="2"/>
        <charset val="161"/>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</si>
  <si>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</si>
  <si>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</si>
  <si>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charset val="161"/>
      </rPr>
      <t xml:space="preserve"> αποθεματικά για απρόβλεπτα </t>
    </r>
    <r>
      <rPr>
        <sz val="8"/>
        <rFont val="Arial"/>
        <family val="2"/>
        <charset val="161"/>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</si>
  <si>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</si>
  <si>
    <r>
      <t>(1)</t>
    </r>
    <r>
      <rPr>
        <sz val="8"/>
        <rFont val="Arial"/>
        <family val="2"/>
        <charset val="161"/>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 </t>
    </r>
  </si>
  <si>
    <r>
      <t>(3)</t>
    </r>
    <r>
      <rPr>
        <sz val="8"/>
        <rFont val="Arial"/>
        <family val="2"/>
        <charset val="161"/>
      </rPr>
      <t xml:space="preserve">  Συμπληρώνεται η περίοδος αναφοράς της χ/ο ανάλυσης. Σε περίπτωση που διαφοροποιείται από τον Πίνακα, να δωθεί αιτιολογία στο πεδίο "ΣΥΝΤΟΜΗ ΤΕΧΝΙΚΗ ΠΕΡΙΓΡΑΦΗ"</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</si>
</sst>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
    <numFmt numFmtId="165" formatCode="#,##0.00\ &quot;€&quot;"/>
    <numFmt numFmtId="166" formatCode="#,##0\ &quot;€&quot;"/>
  </numFmts>
  <fonts count="28" x14ac:knownFonts="1">
    <font>
      <sz val="10"/>
      <name val="Arial"/>
    </font>
    <font>
      <sz val="10"/>
      <name val="Arial"/>
    </font>
    <font>
      <sz val="8"/>
      <name val="Arial"/>
      <family val="2"/>
      <charset val="161"/>
    </font>
    <font>
      <b/>
      <sz val="8"/>
      <name val="Arial"/>
      <family val="2"/>
      <charset val="161"/>
    </font>
    <font>
      <sz val="8"/>
      <name val="Arial"/>
      <family val="2"/>
      <charset val="161"/>
    </font>
    <font>
      <b/>
      <sz val="8"/>
      <color indexed="8"/>
      <name val="Arial"/>
      <family val="2"/>
      <charset val="161"/>
    </font>
    <font>
      <b/>
      <sz val="8"/>
      <color indexed="8"/>
      <name val="Arial"/>
      <family val="2"/>
      <charset val="161"/>
    </font>
    <font>
      <b/>
      <sz val="8"/>
      <name val="Arial"/>
      <family val="2"/>
      <charset val="161"/>
    </font>
    <font>
      <b/>
      <sz val="9"/>
      <name val="Arial"/>
      <family val="2"/>
      <charset val="161"/>
    </font>
    <font>
      <sz val="8"/>
      <name val="Arial"/>
      <family val="2"/>
      <charset val="161"/>
    </font>
    <font>
      <sz val="8"/>
      <name val="Verdana"/>
      <family val="2"/>
      <charset val="161"/>
    </font>
    <font>
      <b/>
      <u/>
      <sz val="8"/>
      <name val="Arial"/>
      <family val="2"/>
      <charset val="161"/>
    </font>
    <font>
      <sz val="8"/>
      <color indexed="8"/>
      <name val="Arial"/>
      <family val="2"/>
      <charset val="161"/>
    </font>
    <font>
      <b/>
      <sz val="8"/>
      <name val="Arial"/>
      <family val="2"/>
      <charset val="161"/>
    </font>
    <font>
      <b/>
      <u/>
      <sz val="8"/>
      <name val="Arial"/>
      <family val="2"/>
      <charset val="161"/>
    </font>
    <font>
      <i/>
      <sz val="8"/>
      <name val="Arial"/>
      <family val="2"/>
      <charset val="161"/>
    </font>
    <font>
      <b/>
      <sz val="8"/>
      <color indexed="10"/>
      <name val="Arial"/>
      <family val="2"/>
      <charset val="161"/>
    </font>
    <font>
      <sz val="8"/>
      <color indexed="10"/>
      <name val="Arial"/>
      <family val="2"/>
      <charset val="161"/>
    </font>
    <font>
      <b/>
      <sz val="10"/>
      <name val="Arial"/>
      <family val="2"/>
      <charset val="161"/>
    </font>
    <font>
      <sz val="10"/>
      <name val="Arial"/>
      <family val="2"/>
      <charset val="161"/>
    </font>
    <font>
      <b/>
      <i/>
      <sz val="8"/>
      <name val="Arial"/>
      <family val="2"/>
      <charset val="161"/>
    </font>
    <font>
      <sz val="8"/>
      <name val="Symbol"/>
      <family val="1"/>
      <charset val="2"/>
    </font>
    <font>
      <b/>
      <sz val="8"/>
      <name val="Symbol"/>
      <family val="1"/>
      <charset val="2"/>
    </font>
    <font>
      <sz val="8"/>
      <color rgb="FFFF0000"/>
      <name val="Arial"/>
      <family val="2"/>
      <charset val="161"/>
    </font>
    <font>
      <i/>
      <sz val="8"/>
      <color rgb="FFFF0000"/>
      <name val="Arial"/>
      <family val="2"/>
      <charset val="161"/>
    </font>
    <font>
      <b/>
      <sz val="8"/>
      <color theme="0"/>
      <name val="Arial"/>
      <family val="2"/>
      <charset val="161"/>
    </font>
    <font>
      <sz val="8"/>
      <color theme="0"/>
      <name val="Arial"/>
      <family val="2"/>
      <charset val="161"/>
    </font>
    <font>
      <b/>
      <sz val="10"/>
      <color rgb="FFFF0000"/>
      <name val="Arial"/>
      <family val="2"/>
      <charset val="161"/>
    </font>
  </fonts>
  <fills count="9">
    <fill>
      <patternFill patternType="none"/>
    </fill>
    <fill>
      <patternFill patternType="gray125"/>
    </fill>
    <fill>
      <patternFill patternType="solid">
        <fgColor indexed="9"/>
        <bgColor indexed="64"/>
      </patternFill>
    </fill>
    <fill>
      <patternFill patternType="solid">
        <fgColor indexed="9"/>
        <bgColor indexed="24"/>
      </patternFill>
    </fill>
    <fill>
      <patternFill patternType="solid">
        <fgColor theme="2"/>
        <bgColor indexed="64"/>
      </patternFill>
    </fill>
    <fill>
      <patternFill patternType="solid">
        <fgColor theme="2"/>
        <bgColor indexed="24"/>
      </patternFill>
    </fill>
    <fill>
      <patternFill patternType="solid">
        <fgColor theme="5" tint="0.59999389629810485"/>
        <bgColor indexed="64"/>
      </patternFill>
    </fill>
    <fill>
      <patternFill patternType="solid">
        <fgColor theme="2" tint="-0.499984740745262"/>
        <bgColor indexed="64"/>
      </patternFill>
    </fill>
    <fill>
      <patternFill patternType="solid">
        <fgColor theme="5" tint="0.39997558519241921"/>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277">
    <xf numFmtId="0" fontId="0" fillId="0" borderId="0" xfId="0"/>
    <xf numFmtId="0" fontId="0" fillId="0" borderId="0" xfId="0" applyAlignment="1" applyProtection="1">
      <alignment vertical="center"/>
      <protection locked="0"/>
    </xf>
    <xf numFmtId="0" fontId="8" fillId="2" borderId="1" xfId="0" applyFont="1" applyFill="1" applyBorder="1" applyAlignment="1" applyProtection="1">
      <alignment horizontal="center" vertical="center"/>
      <protection locked="0"/>
    </xf>
    <xf numFmtId="0" fontId="9" fillId="0" borderId="0" xfId="0" applyFont="1" applyAlignment="1" applyProtection="1">
      <alignment vertical="center"/>
      <protection locked="0"/>
    </xf>
    <xf numFmtId="0" fontId="11" fillId="0" borderId="0" xfId="0" applyFont="1" applyAlignment="1" applyProtection="1">
      <alignment horizontal="left" vertical="center"/>
      <protection locked="0"/>
    </xf>
    <xf numFmtId="3" fontId="12" fillId="3" borderId="2" xfId="0" applyNumberFormat="1" applyFont="1" applyFill="1" applyBorder="1" applyAlignment="1" applyProtection="1">
      <alignment vertical="center"/>
      <protection locked="0"/>
    </xf>
    <xf numFmtId="3" fontId="2" fillId="2" borderId="2" xfId="0" applyNumberFormat="1" applyFont="1" applyFill="1" applyBorder="1" applyAlignment="1" applyProtection="1">
      <alignment vertical="center"/>
      <protection locked="0"/>
    </xf>
    <xf numFmtId="3" fontId="2" fillId="2" borderId="3" xfId="0" applyNumberFormat="1" applyFont="1" applyFill="1" applyBorder="1" applyAlignment="1" applyProtection="1">
      <alignment vertical="center"/>
      <protection locked="0"/>
    </xf>
    <xf numFmtId="3" fontId="4" fillId="0" borderId="4" xfId="0" applyNumberFormat="1" applyFont="1" applyBorder="1" applyAlignment="1" applyProtection="1">
      <alignment vertical="center"/>
      <protection locked="0"/>
    </xf>
    <xf numFmtId="3" fontId="4" fillId="0" borderId="2" xfId="0" applyNumberFormat="1" applyFont="1" applyBorder="1" applyAlignment="1" applyProtection="1">
      <alignment vertical="center"/>
      <protection locked="0"/>
    </xf>
    <xf numFmtId="3" fontId="12" fillId="3" borderId="3" xfId="0" applyNumberFormat="1" applyFont="1" applyFill="1" applyBorder="1" applyAlignment="1" applyProtection="1">
      <alignment vertical="center"/>
      <protection locked="0"/>
    </xf>
    <xf numFmtId="0" fontId="17"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0" fontId="9" fillId="0" borderId="0" xfId="0" applyFont="1" applyAlignment="1" applyProtection="1">
      <alignment horizontal="left" vertical="center" wrapText="1" indent="1"/>
      <protection locked="0"/>
    </xf>
    <xf numFmtId="0" fontId="9" fillId="0" borderId="5" xfId="0" applyFont="1" applyBorder="1" applyAlignment="1" applyProtection="1">
      <alignment horizontal="left" vertical="center" indent="1"/>
      <protection locked="0"/>
    </xf>
    <xf numFmtId="0" fontId="9" fillId="0" borderId="6" xfId="0" applyFont="1" applyBorder="1" applyAlignment="1" applyProtection="1">
      <alignment horizontal="left" vertical="center" indent="1"/>
      <protection locked="0"/>
    </xf>
    <xf numFmtId="0" fontId="9" fillId="0" borderId="6" xfId="0" applyFont="1" applyBorder="1" applyAlignment="1">
      <alignment horizontal="left" vertical="center" indent="1"/>
    </xf>
    <xf numFmtId="0" fontId="9" fillId="0" borderId="7" xfId="0" applyFont="1" applyBorder="1" applyAlignment="1" applyProtection="1">
      <alignment horizontal="left" vertical="center" indent="1"/>
      <protection locked="0"/>
    </xf>
    <xf numFmtId="0" fontId="9" fillId="0" borderId="0" xfId="0" applyFont="1" applyAlignment="1" applyProtection="1">
      <alignment horizontal="left" vertical="center" indent="1"/>
      <protection locked="0"/>
    </xf>
    <xf numFmtId="166" fontId="9" fillId="2" borderId="8" xfId="0" applyNumberFormat="1" applyFont="1" applyFill="1" applyBorder="1" applyAlignment="1">
      <alignment horizontal="right" vertical="center"/>
    </xf>
    <xf numFmtId="166" fontId="9" fillId="2" borderId="8" xfId="0" applyNumberFormat="1" applyFont="1" applyFill="1" applyBorder="1" applyAlignment="1" applyProtection="1">
      <alignment horizontal="right" vertical="center"/>
      <protection locked="0"/>
    </xf>
    <xf numFmtId="166" fontId="3" fillId="2" borderId="0" xfId="0" applyNumberFormat="1" applyFont="1" applyFill="1" applyAlignment="1" applyProtection="1">
      <alignment horizontal="right" vertical="center"/>
      <protection locked="0"/>
    </xf>
    <xf numFmtId="166" fontId="9" fillId="0" borderId="0" xfId="0" applyNumberFormat="1" applyFont="1" applyAlignment="1" applyProtection="1">
      <alignment horizontal="right" vertical="center"/>
      <protection locked="0"/>
    </xf>
    <xf numFmtId="166" fontId="3" fillId="0" borderId="8" xfId="0" applyNumberFormat="1" applyFont="1" applyBorder="1" applyAlignment="1" applyProtection="1">
      <alignment horizontal="right" vertical="center"/>
      <protection locked="0"/>
    </xf>
    <xf numFmtId="166" fontId="9" fillId="2" borderId="9" xfId="0" applyNumberFormat="1" applyFont="1" applyFill="1" applyBorder="1" applyAlignment="1" applyProtection="1">
      <alignment horizontal="right" vertical="center"/>
      <protection locked="0"/>
    </xf>
    <xf numFmtId="0" fontId="9" fillId="0" borderId="0" xfId="0" applyFont="1" applyAlignment="1" applyProtection="1">
      <alignment horizontal="left" vertical="top" indent="1"/>
      <protection locked="0"/>
    </xf>
    <xf numFmtId="0" fontId="9" fillId="0" borderId="0" xfId="0" applyFont="1" applyAlignment="1" applyProtection="1">
      <alignment vertical="center" wrapText="1"/>
      <protection locked="0"/>
    </xf>
    <xf numFmtId="0" fontId="9" fillId="0" borderId="0" xfId="0" applyFont="1" applyAlignment="1" applyProtection="1">
      <alignment horizontal="center" vertical="center" wrapText="1"/>
      <protection locked="0"/>
    </xf>
    <xf numFmtId="0" fontId="8" fillId="4" borderId="10" xfId="0" applyFont="1" applyFill="1" applyBorder="1" applyAlignment="1" applyProtection="1">
      <alignment horizontal="left" vertical="center"/>
      <protection locked="0"/>
    </xf>
    <xf numFmtId="0" fontId="8" fillId="4" borderId="1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8" fillId="4" borderId="10" xfId="0" applyFont="1" applyFill="1" applyBorder="1" applyAlignment="1">
      <alignment horizontal="left" vertical="center"/>
    </xf>
    <xf numFmtId="0" fontId="8" fillId="4" borderId="11" xfId="0" applyFont="1" applyFill="1" applyBorder="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13" xfId="0" applyFont="1" applyFill="1" applyBorder="1" applyAlignment="1">
      <alignment horizontal="left" vertical="center" wrapText="1" indent="8"/>
    </xf>
    <xf numFmtId="0" fontId="3" fillId="4" borderId="5" xfId="0" applyFont="1" applyFill="1" applyBorder="1" applyAlignment="1">
      <alignment horizontal="left" vertical="center" wrapText="1"/>
    </xf>
    <xf numFmtId="0" fontId="9" fillId="4" borderId="14" xfId="0" applyFont="1" applyFill="1" applyBorder="1" applyAlignment="1">
      <alignment horizontal="left" vertical="center" wrapText="1" indent="8"/>
    </xf>
    <xf numFmtId="0" fontId="9" fillId="4" borderId="6" xfId="0" applyFont="1" applyFill="1" applyBorder="1" applyAlignment="1">
      <alignment horizontal="left" vertical="center" wrapText="1"/>
    </xf>
    <xf numFmtId="0" fontId="9" fillId="4" borderId="16" xfId="0" applyFont="1" applyFill="1" applyBorder="1" applyAlignment="1">
      <alignment horizontal="left" vertical="center" wrapText="1" indent="8"/>
    </xf>
    <xf numFmtId="0" fontId="9" fillId="4" borderId="17" xfId="0" applyFont="1" applyFill="1" applyBorder="1" applyAlignment="1">
      <alignment horizontal="left" vertical="center" wrapText="1"/>
    </xf>
    <xf numFmtId="0" fontId="9" fillId="4" borderId="15" xfId="0" applyFont="1" applyFill="1" applyBorder="1" applyAlignment="1">
      <alignment horizontal="left" vertical="center" wrapText="1" indent="8"/>
    </xf>
    <xf numFmtId="0" fontId="9" fillId="4" borderId="7" xfId="0" applyFont="1" applyFill="1" applyBorder="1" applyAlignment="1">
      <alignment horizontal="left" vertical="center" wrapText="1"/>
    </xf>
    <xf numFmtId="0" fontId="2" fillId="0" borderId="5"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2" fillId="0" borderId="7" xfId="0" applyFont="1" applyBorder="1" applyAlignment="1" applyProtection="1">
      <alignment horizontal="left" vertical="center" wrapText="1" indent="1"/>
      <protection locked="0"/>
    </xf>
    <xf numFmtId="0" fontId="3" fillId="4" borderId="8" xfId="0" applyFont="1" applyFill="1" applyBorder="1" applyAlignment="1" applyProtection="1">
      <alignment horizontal="center" vertical="center" wrapText="1"/>
      <protection locked="0"/>
    </xf>
    <xf numFmtId="0" fontId="3" fillId="4" borderId="1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3" fontId="6" fillId="5" borderId="2" xfId="0" applyNumberFormat="1" applyFont="1" applyFill="1" applyBorder="1" applyAlignment="1">
      <alignment vertical="center"/>
    </xf>
    <xf numFmtId="3" fontId="3" fillId="4" borderId="21" xfId="0" applyNumberFormat="1" applyFont="1" applyFill="1" applyBorder="1" applyAlignment="1">
      <alignment vertical="center"/>
    </xf>
    <xf numFmtId="3" fontId="6" fillId="5" borderId="22" xfId="0" applyNumberFormat="1" applyFont="1" applyFill="1" applyBorder="1" applyAlignment="1">
      <alignment vertical="center"/>
    </xf>
    <xf numFmtId="3" fontId="6" fillId="5" borderId="23" xfId="0" applyNumberFormat="1" applyFont="1" applyFill="1" applyBorder="1" applyAlignment="1">
      <alignment vertical="center"/>
    </xf>
    <xf numFmtId="0" fontId="5" fillId="5" borderId="24" xfId="0" applyFont="1" applyFill="1" applyBorder="1" applyAlignment="1">
      <alignment horizontal="center" vertical="center"/>
    </xf>
    <xf numFmtId="0" fontId="6" fillId="5" borderId="25" xfId="0" applyFont="1" applyFill="1" applyBorder="1" applyAlignment="1">
      <alignment horizontal="center" vertical="center"/>
    </xf>
    <xf numFmtId="0" fontId="2" fillId="2" borderId="0" xfId="0" applyFont="1" applyFill="1" applyAlignment="1" applyProtection="1">
      <alignment horizontal="center" vertical="center"/>
      <protection locked="0"/>
    </xf>
    <xf numFmtId="0" fontId="2" fillId="2" borderId="0" xfId="0" applyFont="1" applyFill="1" applyAlignment="1" applyProtection="1">
      <alignment vertical="center"/>
      <protection locked="0"/>
    </xf>
    <xf numFmtId="0" fontId="8" fillId="2" borderId="13"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2" fontId="2" fillId="2" borderId="0" xfId="0" applyNumberFormat="1" applyFont="1" applyFill="1" applyAlignment="1" applyProtection="1">
      <alignment vertical="center"/>
      <protection locked="0"/>
    </xf>
    <xf numFmtId="0" fontId="3" fillId="2" borderId="0" xfId="0" applyFont="1" applyFill="1" applyAlignment="1" applyProtection="1">
      <alignment vertical="center"/>
      <protection locked="0"/>
    </xf>
    <xf numFmtId="0" fontId="16" fillId="2" borderId="0" xfId="0" applyFont="1" applyFill="1" applyAlignment="1" applyProtection="1">
      <alignment vertical="center"/>
      <protection locked="0"/>
    </xf>
    <xf numFmtId="0" fontId="16" fillId="2" borderId="0" xfId="0" applyFont="1" applyFill="1" applyAlignment="1" applyProtection="1">
      <alignment horizontal="center" vertical="center"/>
      <protection locked="0"/>
    </xf>
    <xf numFmtId="0" fontId="17" fillId="0" borderId="0" xfId="0" quotePrefix="1" applyFont="1" applyAlignment="1" applyProtection="1">
      <alignment horizontal="right" vertical="top"/>
      <protection locked="0"/>
    </xf>
    <xf numFmtId="0" fontId="17" fillId="2" borderId="0" xfId="0" quotePrefix="1" applyFont="1" applyFill="1" applyAlignment="1" applyProtection="1">
      <alignment horizontal="right" vertical="top"/>
      <protection locked="0"/>
    </xf>
    <xf numFmtId="0" fontId="2" fillId="0" borderId="0" xfId="0" applyFont="1" applyAlignment="1" applyProtection="1">
      <alignment horizontal="left" vertical="top"/>
      <protection locked="0"/>
    </xf>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2" borderId="0" xfId="0" applyFont="1" applyFill="1" applyAlignment="1" applyProtection="1">
      <alignment horizontal="left"/>
      <protection locked="0"/>
    </xf>
    <xf numFmtId="0" fontId="2" fillId="2" borderId="0" xfId="0" applyFont="1" applyFill="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9" fillId="4" borderId="8" xfId="0" applyFont="1" applyFill="1" applyBorder="1" applyAlignment="1">
      <alignment horizontal="left" vertical="center"/>
    </xf>
    <xf numFmtId="0" fontId="2" fillId="4" borderId="8" xfId="0" applyFont="1" applyFill="1" applyBorder="1" applyAlignment="1">
      <alignment horizontal="left" vertical="center"/>
    </xf>
    <xf numFmtId="0" fontId="3" fillId="4" borderId="8" xfId="0" applyFont="1" applyFill="1" applyBorder="1" applyAlignment="1">
      <alignment horizontal="left" vertical="center"/>
    </xf>
    <xf numFmtId="0" fontId="3" fillId="0" borderId="0" xfId="0" applyFont="1" applyAlignment="1">
      <alignment horizontal="left" vertical="center"/>
    </xf>
    <xf numFmtId="0" fontId="3" fillId="4" borderId="8" xfId="0" applyFont="1" applyFill="1" applyBorder="1" applyAlignment="1">
      <alignment horizontal="right" vertical="center"/>
    </xf>
    <xf numFmtId="0" fontId="3" fillId="2" borderId="0" xfId="0" applyFont="1" applyFill="1" applyAlignment="1">
      <alignment horizontal="right" vertical="center"/>
    </xf>
    <xf numFmtId="0" fontId="3" fillId="4" borderId="19" xfId="0" applyFont="1" applyFill="1" applyBorder="1" applyAlignment="1">
      <alignment horizontal="right" vertical="center"/>
    </xf>
    <xf numFmtId="166" fontId="3" fillId="2" borderId="8" xfId="0" applyNumberFormat="1" applyFont="1" applyFill="1" applyBorder="1" applyAlignment="1">
      <alignment horizontal="right" vertical="center"/>
    </xf>
    <xf numFmtId="166" fontId="3" fillId="0" borderId="8" xfId="0" applyNumberFormat="1" applyFont="1" applyBorder="1" applyAlignment="1">
      <alignment horizontal="right" vertical="center"/>
    </xf>
    <xf numFmtId="165" fontId="3" fillId="0" borderId="27" xfId="0" applyNumberFormat="1" applyFont="1" applyBorder="1" applyAlignment="1">
      <alignment horizontal="right" vertical="center" wrapText="1"/>
    </xf>
    <xf numFmtId="0" fontId="9" fillId="2" borderId="0" xfId="0" applyFont="1" applyFill="1" applyAlignment="1" applyProtection="1">
      <alignment horizontal="left" vertical="center"/>
      <protection locked="0"/>
    </xf>
    <xf numFmtId="0" fontId="9" fillId="2" borderId="0" xfId="0" applyFont="1" applyFill="1" applyAlignment="1" applyProtection="1">
      <alignment horizontal="center" vertical="center"/>
      <protection locked="0"/>
    </xf>
    <xf numFmtId="0" fontId="9" fillId="2" borderId="0" xfId="0" applyFont="1" applyFill="1" applyAlignment="1" applyProtection="1">
      <alignment vertical="center"/>
      <protection locked="0"/>
    </xf>
    <xf numFmtId="0" fontId="6" fillId="0" borderId="0" xfId="0" applyFont="1" applyAlignment="1" applyProtection="1">
      <alignment horizontal="left" vertical="center"/>
      <protection locked="0"/>
    </xf>
    <xf numFmtId="0" fontId="3" fillId="2" borderId="0" xfId="0" applyFont="1" applyFill="1" applyAlignment="1" applyProtection="1">
      <alignment horizontal="center" vertical="center"/>
      <protection locked="0"/>
    </xf>
    <xf numFmtId="3" fontId="9" fillId="0" borderId="0" xfId="0" applyNumberFormat="1" applyFont="1" applyAlignment="1" applyProtection="1">
      <alignment horizontal="center" vertical="center"/>
      <protection locked="0"/>
    </xf>
    <xf numFmtId="0" fontId="15" fillId="0" borderId="0" xfId="0" applyFont="1" applyAlignment="1" applyProtection="1">
      <alignment horizontal="left" vertical="center" wrapText="1"/>
      <protection locked="0"/>
    </xf>
    <xf numFmtId="0" fontId="15" fillId="0" borderId="0" xfId="0" applyFont="1" applyAlignment="1" applyProtection="1">
      <alignment horizontal="left" vertical="center"/>
      <protection locked="0"/>
    </xf>
    <xf numFmtId="0" fontId="15" fillId="0" borderId="0" xfId="0" applyFont="1" applyAlignment="1" applyProtection="1">
      <alignment vertical="center" wrapText="1"/>
      <protection locked="0"/>
    </xf>
    <xf numFmtId="0" fontId="23" fillId="2" borderId="0" xfId="0" applyFont="1" applyFill="1" applyAlignment="1" applyProtection="1">
      <alignment vertical="center"/>
      <protection locked="0"/>
    </xf>
    <xf numFmtId="0" fontId="24" fillId="0" borderId="0" xfId="0" applyFont="1" applyAlignment="1" applyProtection="1">
      <alignment horizontal="left" vertical="center" wrapText="1"/>
      <protection locked="0"/>
    </xf>
    <xf numFmtId="0" fontId="24" fillId="0" borderId="0" xfId="0" applyFont="1" applyAlignment="1" applyProtection="1">
      <alignment horizontal="left" vertical="center"/>
      <protection locked="0"/>
    </xf>
    <xf numFmtId="0" fontId="23" fillId="0" borderId="0" xfId="0" applyFont="1" applyAlignment="1" applyProtection="1">
      <alignment vertical="center" wrapText="1"/>
      <protection locked="0"/>
    </xf>
    <xf numFmtId="0" fontId="9" fillId="0" borderId="0" xfId="0" applyFont="1" applyAlignment="1" applyProtection="1">
      <alignment horizontal="left" vertical="center" wrapText="1"/>
      <protection locked="0"/>
    </xf>
    <xf numFmtId="0" fontId="9" fillId="2" borderId="0" xfId="0" applyFont="1" applyFill="1" applyAlignment="1" applyProtection="1">
      <alignment vertical="top" wrapText="1"/>
      <protection locked="0"/>
    </xf>
    <xf numFmtId="0" fontId="16" fillId="0" borderId="0" xfId="0" applyFont="1" applyProtection="1">
      <protection locked="0"/>
    </xf>
    <xf numFmtId="0" fontId="9" fillId="0" borderId="0" xfId="0" applyFont="1" applyAlignment="1" applyProtection="1">
      <alignment horizontal="left" wrapText="1"/>
      <protection locked="0"/>
    </xf>
    <xf numFmtId="0" fontId="16" fillId="0" borderId="0" xfId="0" applyFont="1" applyAlignment="1" applyProtection="1">
      <alignment horizontal="center"/>
      <protection locked="0"/>
    </xf>
    <xf numFmtId="0" fontId="9" fillId="0" borderId="0" xfId="0" applyFont="1" applyAlignment="1" applyProtection="1">
      <alignment horizontal="center"/>
      <protection locked="0"/>
    </xf>
    <xf numFmtId="0" fontId="17" fillId="0" borderId="0" xfId="0" quotePrefix="1" applyFont="1" applyAlignment="1" applyProtection="1">
      <alignment horizontal="right"/>
      <protection locked="0"/>
    </xf>
    <xf numFmtId="0" fontId="9" fillId="2" borderId="0" xfId="0" applyFont="1" applyFill="1" applyProtection="1">
      <protection locked="0"/>
    </xf>
    <xf numFmtId="0" fontId="9" fillId="0" borderId="0" xfId="0" applyFont="1" applyProtection="1">
      <protection locked="0"/>
    </xf>
    <xf numFmtId="0" fontId="9" fillId="2" borderId="0" xfId="0" applyFont="1" applyFill="1" applyAlignment="1" applyProtection="1">
      <alignment horizontal="center"/>
      <protection locked="0"/>
    </xf>
    <xf numFmtId="166" fontId="9" fillId="0" borderId="0" xfId="0" applyNumberFormat="1" applyFont="1" applyAlignment="1">
      <alignment horizontal="right" vertical="center"/>
    </xf>
    <xf numFmtId="166" fontId="9" fillId="2" borderId="9" xfId="0" applyNumberFormat="1" applyFont="1" applyFill="1" applyBorder="1" applyAlignment="1">
      <alignment horizontal="right" vertical="center"/>
    </xf>
    <xf numFmtId="0" fontId="8" fillId="0" borderId="0" xfId="0" applyFont="1" applyAlignment="1" applyProtection="1">
      <alignment vertical="top"/>
      <protection locked="0"/>
    </xf>
    <xf numFmtId="0" fontId="9" fillId="0" borderId="0" xfId="0" applyFont="1" applyAlignment="1" applyProtection="1">
      <alignment vertical="top"/>
      <protection locked="0"/>
    </xf>
    <xf numFmtId="0" fontId="3" fillId="0" borderId="0" xfId="0" applyFont="1" applyProtection="1">
      <protection locked="0"/>
    </xf>
    <xf numFmtId="0" fontId="3" fillId="6" borderId="0" xfId="0" applyFont="1" applyFill="1" applyAlignment="1" applyProtection="1">
      <alignment horizont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15" fillId="4" borderId="0" xfId="0" applyFont="1" applyFill="1" applyAlignment="1" applyProtection="1">
      <alignment vertical="center"/>
      <protection locked="0"/>
    </xf>
    <xf numFmtId="0" fontId="9" fillId="0" borderId="9" xfId="0" applyFont="1" applyBorder="1" applyAlignment="1" applyProtection="1">
      <alignment vertical="center"/>
      <protection locked="0"/>
    </xf>
    <xf numFmtId="0" fontId="9" fillId="4" borderId="0" xfId="0" applyFont="1" applyFill="1" applyAlignment="1" applyProtection="1">
      <alignment vertical="center"/>
      <protection locked="0"/>
    </xf>
    <xf numFmtId="0" fontId="9" fillId="4" borderId="0" xfId="0" applyFont="1" applyFill="1" applyAlignment="1" applyProtection="1">
      <alignment horizontal="right" vertical="center"/>
      <protection locked="0"/>
    </xf>
    <xf numFmtId="0" fontId="2" fillId="0" borderId="0" xfId="0" applyFont="1" applyAlignment="1" applyProtection="1">
      <alignment horizontal="right" vertical="center"/>
      <protection locked="0"/>
    </xf>
    <xf numFmtId="0" fontId="9" fillId="4" borderId="8" xfId="0" applyFont="1" applyFill="1" applyBorder="1" applyAlignment="1" applyProtection="1">
      <alignment vertical="center"/>
      <protection locked="0"/>
    </xf>
    <xf numFmtId="0" fontId="9" fillId="0" borderId="0" xfId="0" applyFont="1" applyAlignment="1" applyProtection="1">
      <alignment horizontal="right" vertical="center"/>
      <protection locked="0"/>
    </xf>
    <xf numFmtId="166" fontId="3" fillId="4" borderId="27" xfId="0" applyNumberFormat="1" applyFont="1" applyFill="1" applyBorder="1" applyAlignment="1" applyProtection="1">
      <alignment horizontal="right" vertical="center"/>
      <protection locked="0"/>
    </xf>
    <xf numFmtId="166" fontId="9" fillId="4" borderId="28" xfId="0" applyNumberFormat="1" applyFont="1" applyFill="1" applyBorder="1" applyAlignment="1" applyProtection="1">
      <alignment vertical="center"/>
      <protection locked="0"/>
    </xf>
    <xf numFmtId="0" fontId="15" fillId="0" borderId="0" xfId="0" applyFont="1" applyAlignment="1" applyProtection="1">
      <alignment vertical="center"/>
      <protection locked="0"/>
    </xf>
    <xf numFmtId="0" fontId="9" fillId="0" borderId="8" xfId="0" applyFont="1" applyBorder="1" applyAlignment="1" applyProtection="1">
      <alignment vertical="center"/>
      <protection locked="0"/>
    </xf>
    <xf numFmtId="166" fontId="3" fillId="0" borderId="27" xfId="0" applyNumberFormat="1" applyFont="1" applyBorder="1" applyAlignment="1" applyProtection="1">
      <alignment horizontal="right" vertical="center"/>
      <protection locked="0"/>
    </xf>
    <xf numFmtId="166" fontId="9" fillId="0" borderId="28" xfId="0" applyNumberFormat="1" applyFont="1" applyBorder="1" applyAlignment="1" applyProtection="1">
      <alignment vertical="center"/>
      <protection locked="0"/>
    </xf>
    <xf numFmtId="0" fontId="25" fillId="7" borderId="0" xfId="0" applyFont="1" applyFill="1" applyAlignment="1" applyProtection="1">
      <alignment vertical="center"/>
      <protection locked="0"/>
    </xf>
    <xf numFmtId="166" fontId="25" fillId="8" borderId="27" xfId="0" applyNumberFormat="1" applyFont="1" applyFill="1" applyBorder="1" applyAlignment="1" applyProtection="1">
      <alignment vertical="center"/>
      <protection locked="0"/>
    </xf>
    <xf numFmtId="166" fontId="26" fillId="7" borderId="28" xfId="0" applyNumberFormat="1" applyFont="1" applyFill="1" applyBorder="1" applyAlignment="1" applyProtection="1">
      <alignment vertical="center"/>
      <protection locked="0"/>
    </xf>
    <xf numFmtId="0" fontId="26" fillId="0" borderId="0" xfId="0" applyFont="1" applyAlignment="1" applyProtection="1">
      <alignment vertical="center"/>
      <protection locked="0"/>
    </xf>
    <xf numFmtId="0" fontId="26" fillId="7" borderId="0" xfId="0" applyFont="1" applyFill="1" applyAlignment="1" applyProtection="1">
      <alignment vertical="center"/>
      <protection locked="0"/>
    </xf>
    <xf numFmtId="0" fontId="11"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1" fillId="2"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7" fillId="5" borderId="29" xfId="0" applyFont="1" applyFill="1" applyBorder="1" applyAlignment="1">
      <alignment horizontal="center" vertical="center"/>
    </xf>
    <xf numFmtId="0" fontId="3" fillId="4" borderId="24" xfId="0" applyFont="1" applyFill="1" applyBorder="1" applyAlignment="1">
      <alignment horizontal="center" vertical="center"/>
    </xf>
    <xf numFmtId="0" fontId="3" fillId="5" borderId="30" xfId="0" applyFont="1" applyFill="1" applyBorder="1" applyAlignment="1">
      <alignment horizontal="center" vertical="center" wrapText="1"/>
    </xf>
    <xf numFmtId="3" fontId="3" fillId="5" borderId="21" xfId="0" applyNumberFormat="1" applyFont="1" applyFill="1" applyBorder="1" applyAlignment="1">
      <alignment vertical="center"/>
    </xf>
    <xf numFmtId="0" fontId="0" fillId="0" borderId="0" xfId="0" applyAlignment="1" applyProtection="1">
      <alignment horizontal="left" vertical="center"/>
      <protection locked="0"/>
    </xf>
    <xf numFmtId="0" fontId="18" fillId="0" borderId="0" xfId="0" applyFont="1" applyAlignment="1" applyProtection="1">
      <alignment vertical="center"/>
      <protection locked="0"/>
    </xf>
    <xf numFmtId="0" fontId="8" fillId="2" borderId="10" xfId="0" applyFont="1" applyFill="1" applyBorder="1" applyAlignment="1" applyProtection="1">
      <alignment horizontal="left" vertical="center"/>
      <protection locked="0"/>
    </xf>
    <xf numFmtId="0" fontId="18" fillId="0" borderId="11" xfId="0" applyFont="1" applyBorder="1" applyAlignment="1" applyProtection="1">
      <alignment horizontal="center" vertical="center"/>
      <protection locked="0"/>
    </xf>
    <xf numFmtId="0" fontId="2" fillId="0" borderId="0" xfId="0" applyFont="1" applyAlignment="1" applyProtection="1">
      <alignment horizontal="left"/>
      <protection locked="0"/>
    </xf>
    <xf numFmtId="0" fontId="8" fillId="4" borderId="1" xfId="0" applyFont="1" applyFill="1" applyBorder="1" applyAlignment="1">
      <alignment horizontal="center" vertical="center"/>
    </xf>
    <xf numFmtId="0" fontId="18" fillId="4" borderId="11" xfId="0" applyFont="1" applyFill="1" applyBorder="1" applyAlignment="1">
      <alignment horizontal="center" vertical="center"/>
    </xf>
    <xf numFmtId="0" fontId="7" fillId="4" borderId="29" xfId="0" applyFont="1" applyFill="1" applyBorder="1" applyAlignment="1">
      <alignment horizontal="left" vertical="center"/>
    </xf>
    <xf numFmtId="0" fontId="3" fillId="4" borderId="24" xfId="0" applyFont="1" applyFill="1" applyBorder="1" applyAlignment="1">
      <alignment horizontal="left" vertical="center"/>
    </xf>
    <xf numFmtId="0" fontId="6" fillId="4" borderId="25" xfId="0" applyFont="1" applyFill="1" applyBorder="1" applyAlignment="1">
      <alignment horizontal="left" vertical="center"/>
    </xf>
    <xf numFmtId="3" fontId="6" fillId="4" borderId="22" xfId="0" applyNumberFormat="1" applyFont="1" applyFill="1" applyBorder="1" applyAlignment="1">
      <alignment vertical="center"/>
    </xf>
    <xf numFmtId="3" fontId="6" fillId="4" borderId="23" xfId="0" applyNumberFormat="1" applyFont="1" applyFill="1" applyBorder="1" applyAlignment="1">
      <alignment vertical="center"/>
    </xf>
    <xf numFmtId="0" fontId="3" fillId="4" borderId="30" xfId="0" applyFont="1" applyFill="1" applyBorder="1" applyAlignment="1">
      <alignment horizontal="center" vertical="center" wrapText="1"/>
    </xf>
    <xf numFmtId="0" fontId="4" fillId="2"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4" fillId="0" borderId="0" xfId="0" applyFont="1" applyAlignment="1" applyProtection="1">
      <alignment vertical="center"/>
      <protection locked="0"/>
    </xf>
    <xf numFmtId="0" fontId="13" fillId="2" borderId="10"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1" xfId="0" applyFont="1" applyBorder="1" applyAlignment="1" applyProtection="1">
      <alignment vertical="center"/>
      <protection locked="0"/>
    </xf>
    <xf numFmtId="0" fontId="13" fillId="2" borderId="0" xfId="0" applyFont="1" applyFill="1" applyAlignment="1" applyProtection="1">
      <alignment vertical="center"/>
      <protection locked="0"/>
    </xf>
    <xf numFmtId="0" fontId="13" fillId="2" borderId="0" xfId="0" applyFont="1" applyFill="1" applyAlignment="1" applyProtection="1">
      <alignment horizontal="center" vertical="center" wrapText="1"/>
      <protection locked="0"/>
    </xf>
    <xf numFmtId="0" fontId="13" fillId="2" borderId="0" xfId="0" applyFont="1" applyFill="1" applyAlignment="1" applyProtection="1">
      <alignment horizontal="center" vertical="center"/>
      <protection locked="0"/>
    </xf>
    <xf numFmtId="2" fontId="4" fillId="2" borderId="0" xfId="0" applyNumberFormat="1" applyFont="1" applyFill="1" applyAlignment="1" applyProtection="1">
      <alignment horizontal="left" vertical="center"/>
      <protection locked="0"/>
    </xf>
    <xf numFmtId="9" fontId="4" fillId="2" borderId="0" xfId="0" applyNumberFormat="1" applyFont="1" applyFill="1" applyAlignment="1" applyProtection="1">
      <alignment horizontal="center" vertical="center"/>
      <protection locked="0"/>
    </xf>
    <xf numFmtId="2" fontId="4" fillId="2" borderId="0" xfId="0" applyNumberFormat="1" applyFont="1" applyFill="1" applyAlignment="1" applyProtection="1">
      <alignment horizontal="center" vertical="center"/>
      <protection locked="0"/>
    </xf>
    <xf numFmtId="0" fontId="13" fillId="4" borderId="18" xfId="0" applyFont="1" applyFill="1" applyBorder="1" applyAlignment="1" applyProtection="1">
      <alignment horizontal="center" vertical="center" wrapText="1"/>
      <protection locked="0"/>
    </xf>
    <xf numFmtId="9" fontId="13" fillId="4" borderId="8" xfId="1" applyFont="1" applyFill="1" applyBorder="1" applyAlignment="1" applyProtection="1">
      <alignment horizontal="center" vertical="center"/>
      <protection locked="0"/>
    </xf>
    <xf numFmtId="2" fontId="4" fillId="2" borderId="19" xfId="0" applyNumberFormat="1" applyFont="1" applyFill="1" applyBorder="1" applyAlignment="1" applyProtection="1">
      <alignment vertical="center"/>
      <protection locked="0"/>
    </xf>
    <xf numFmtId="2" fontId="4" fillId="2" borderId="31" xfId="0" applyNumberFormat="1" applyFont="1" applyFill="1" applyBorder="1" applyAlignment="1" applyProtection="1">
      <alignment vertical="center"/>
      <protection locked="0"/>
    </xf>
    <xf numFmtId="2" fontId="4" fillId="2" borderId="6" xfId="0" applyNumberFormat="1" applyFont="1" applyFill="1" applyBorder="1" applyAlignment="1" applyProtection="1">
      <alignment vertical="center"/>
      <protection locked="0"/>
    </xf>
    <xf numFmtId="2" fontId="27" fillId="2" borderId="0" xfId="0" applyNumberFormat="1" applyFont="1" applyFill="1" applyAlignment="1" applyProtection="1">
      <alignment horizontal="left" vertical="center"/>
      <protection locked="0"/>
    </xf>
    <xf numFmtId="0" fontId="14"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0" fontId="4" fillId="2" borderId="0" xfId="0" applyFont="1" applyFill="1" applyAlignment="1" applyProtection="1">
      <alignment horizontal="left" vertical="center"/>
      <protection locked="0"/>
    </xf>
    <xf numFmtId="164" fontId="4" fillId="2" borderId="0" xfId="0" applyNumberFormat="1" applyFont="1" applyFill="1" applyAlignment="1" applyProtection="1">
      <alignment horizontal="center" vertical="center"/>
      <protection locked="0"/>
    </xf>
    <xf numFmtId="0" fontId="13" fillId="4" borderId="29" xfId="0" applyFont="1" applyFill="1" applyBorder="1" applyAlignment="1">
      <alignment horizontal="center" vertical="center"/>
    </xf>
    <xf numFmtId="0" fontId="13"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8" xfId="0" quotePrefix="1"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32" xfId="0" applyFont="1" applyFill="1" applyBorder="1" applyAlignment="1">
      <alignment horizontal="center" vertical="center"/>
    </xf>
    <xf numFmtId="0" fontId="13" fillId="4" borderId="24" xfId="0" applyFont="1" applyFill="1" applyBorder="1" applyAlignment="1">
      <alignment horizontal="center" vertical="center"/>
    </xf>
    <xf numFmtId="3" fontId="13" fillId="4" borderId="8" xfId="0" applyNumberFormat="1" applyFont="1" applyFill="1" applyBorder="1" applyAlignment="1">
      <alignment vertical="center"/>
    </xf>
    <xf numFmtId="3" fontId="13" fillId="4" borderId="20" xfId="0" applyNumberFormat="1" applyFont="1" applyFill="1" applyBorder="1" applyAlignment="1">
      <alignment vertical="center"/>
    </xf>
    <xf numFmtId="0" fontId="13" fillId="4" borderId="25" xfId="0" applyFont="1" applyFill="1" applyBorder="1" applyAlignment="1">
      <alignment horizontal="center" vertical="center"/>
    </xf>
    <xf numFmtId="3" fontId="13" fillId="4" borderId="22" xfId="0" applyNumberFormat="1" applyFont="1" applyFill="1" applyBorder="1" applyAlignment="1">
      <alignment vertical="center"/>
    </xf>
    <xf numFmtId="3" fontId="13" fillId="4" borderId="23" xfId="0" applyNumberFormat="1" applyFont="1" applyFill="1" applyBorder="1" applyAlignment="1">
      <alignment vertical="center"/>
    </xf>
    <xf numFmtId="3" fontId="4" fillId="0" borderId="2" xfId="0" applyNumberFormat="1" applyFont="1" applyBorder="1" applyAlignment="1">
      <alignment vertical="center"/>
    </xf>
    <xf numFmtId="3" fontId="4" fillId="0" borderId="4" xfId="0" applyNumberFormat="1" applyFont="1" applyBorder="1" applyAlignment="1">
      <alignment vertical="center"/>
    </xf>
    <xf numFmtId="3" fontId="4" fillId="0" borderId="33" xfId="0" applyNumberFormat="1" applyFont="1" applyBorder="1" applyAlignment="1">
      <alignment vertical="center"/>
    </xf>
    <xf numFmtId="3" fontId="4" fillId="0" borderId="21" xfId="0" applyNumberFormat="1" applyFont="1" applyBorder="1" applyAlignment="1">
      <alignment vertical="center"/>
    </xf>
    <xf numFmtId="0" fontId="9" fillId="2" borderId="0" xfId="0" applyFont="1" applyFill="1"/>
    <xf numFmtId="0" fontId="9" fillId="2" borderId="0" xfId="0" applyFont="1" applyFill="1" applyAlignment="1">
      <alignment horizontal="center"/>
    </xf>
    <xf numFmtId="0" fontId="9" fillId="0" borderId="0" xfId="0" applyFont="1" applyAlignment="1">
      <alignment vertical="center"/>
    </xf>
    <xf numFmtId="0" fontId="9" fillId="2" borderId="0" xfId="0" applyFont="1" applyFill="1" applyAlignment="1">
      <alignment horizontal="center" vertical="center"/>
    </xf>
    <xf numFmtId="0" fontId="19" fillId="0" borderId="0" xfId="0" applyFont="1" applyAlignment="1">
      <alignment vertical="center"/>
    </xf>
    <xf numFmtId="0" fontId="3" fillId="4" borderId="34" xfId="0" applyFont="1" applyFill="1" applyBorder="1" applyAlignment="1">
      <alignment horizontal="center" vertical="center" wrapText="1"/>
    </xf>
    <xf numFmtId="0" fontId="3" fillId="4" borderId="35" xfId="0" applyFont="1" applyFill="1" applyBorder="1" applyAlignment="1">
      <alignment horizontal="left"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9" fillId="0" borderId="18" xfId="0" applyFont="1" applyBorder="1" applyAlignment="1">
      <alignment horizontal="left" vertical="center" wrapText="1"/>
    </xf>
    <xf numFmtId="0" fontId="9" fillId="0" borderId="8" xfId="0" applyFont="1" applyBorder="1" applyAlignment="1">
      <alignment horizontal="left" vertical="center" wrapText="1"/>
    </xf>
    <xf numFmtId="0" fontId="2" fillId="0" borderId="8" xfId="0" applyFont="1" applyBorder="1" applyAlignment="1">
      <alignment horizontal="left" vertical="center" wrapText="1"/>
    </xf>
    <xf numFmtId="166" fontId="9" fillId="0" borderId="8" xfId="0" applyNumberFormat="1" applyFont="1" applyBorder="1" applyAlignment="1">
      <alignment vertical="center" wrapText="1"/>
    </xf>
    <xf numFmtId="166" fontId="9" fillId="0" borderId="20" xfId="0" applyNumberFormat="1" applyFont="1" applyBorder="1" applyAlignment="1">
      <alignment vertical="center" wrapText="1"/>
    </xf>
    <xf numFmtId="0" fontId="9" fillId="4" borderId="8" xfId="0" applyFont="1" applyFill="1" applyBorder="1" applyAlignment="1">
      <alignment horizontal="left" vertical="center" wrapText="1"/>
    </xf>
    <xf numFmtId="166" fontId="19" fillId="0" borderId="0" xfId="0" applyNumberFormat="1" applyFont="1" applyAlignment="1">
      <alignment vertical="center"/>
    </xf>
    <xf numFmtId="166" fontId="9" fillId="0" borderId="20" xfId="0" applyNumberFormat="1" applyFont="1" applyBorder="1" applyAlignment="1">
      <alignment horizontal="right" vertical="center" wrapText="1"/>
    </xf>
    <xf numFmtId="0" fontId="19" fillId="0" borderId="0" xfId="0" applyFont="1" applyAlignment="1">
      <alignment horizontal="left" vertical="center"/>
    </xf>
    <xf numFmtId="0" fontId="9" fillId="0" borderId="25" xfId="0" applyFont="1" applyBorder="1" applyAlignment="1">
      <alignment horizontal="left" vertical="center" wrapText="1"/>
    </xf>
    <xf numFmtId="0" fontId="3" fillId="0" borderId="22" xfId="0" applyFont="1" applyBorder="1" applyAlignment="1">
      <alignment horizontal="left" vertical="center" wrapText="1"/>
    </xf>
    <xf numFmtId="9" fontId="19" fillId="0" borderId="0" xfId="1" applyFont="1" applyFill="1" applyAlignment="1" applyProtection="1">
      <alignment vertical="center"/>
    </xf>
    <xf numFmtId="0" fontId="9" fillId="0" borderId="0" xfId="0" applyFont="1" applyAlignment="1">
      <alignment horizontal="left" vertical="center" wrapText="1"/>
    </xf>
    <xf numFmtId="0" fontId="3" fillId="0" borderId="0" xfId="0" applyFont="1" applyAlignment="1">
      <alignment horizontal="left" vertical="center" wrapText="1"/>
    </xf>
    <xf numFmtId="10" fontId="3" fillId="0" borderId="0" xfId="1" applyNumberFormat="1" applyFont="1" applyBorder="1" applyAlignment="1" applyProtection="1">
      <alignment horizontal="center" vertical="center" wrapText="1"/>
    </xf>
    <xf numFmtId="0" fontId="9" fillId="2" borderId="0" xfId="0" applyFont="1" applyFill="1" applyAlignment="1">
      <alignment vertical="center"/>
    </xf>
    <xf numFmtId="2" fontId="9" fillId="2" borderId="0" xfId="0" applyNumberFormat="1" applyFont="1" applyFill="1" applyAlignment="1">
      <alignment horizontal="center" vertical="center"/>
    </xf>
    <xf numFmtId="0" fontId="9" fillId="2" borderId="0" xfId="0" applyFont="1" applyFill="1" applyAlignment="1">
      <alignment horizontal="right" vertical="center"/>
    </xf>
    <xf numFmtId="0" fontId="3" fillId="4" borderId="20" xfId="0" applyFont="1" applyFill="1" applyBorder="1" applyAlignment="1">
      <alignment horizontal="center" vertical="center" wrapText="1"/>
    </xf>
    <xf numFmtId="3" fontId="9" fillId="0" borderId="20" xfId="0" applyNumberFormat="1" applyFont="1" applyBorder="1" applyAlignment="1">
      <alignment horizontal="right" vertical="center" wrapText="1"/>
    </xf>
    <xf numFmtId="10" fontId="15" fillId="0" borderId="33" xfId="0" applyNumberFormat="1" applyFont="1" applyBorder="1" applyAlignment="1">
      <alignment horizontal="right" vertical="center" wrapText="1"/>
    </xf>
    <xf numFmtId="0" fontId="9" fillId="0" borderId="37" xfId="0" applyFont="1" applyBorder="1" applyAlignment="1">
      <alignment horizontal="left" vertical="center" wrapText="1"/>
    </xf>
    <xf numFmtId="3" fontId="15" fillId="4" borderId="27" xfId="0" applyNumberFormat="1" applyFont="1" applyFill="1" applyBorder="1" applyAlignment="1">
      <alignment horizontal="right" vertical="center" wrapText="1"/>
    </xf>
    <xf numFmtId="0" fontId="11"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2" fillId="2" borderId="0" xfId="0" applyFont="1" applyFill="1" applyAlignment="1">
      <alignment horizontal="left" vertical="center"/>
    </xf>
    <xf numFmtId="0" fontId="24" fillId="0" borderId="0" xfId="0" applyFont="1" applyAlignment="1">
      <alignment horizontal="left" vertical="center" wrapText="1"/>
    </xf>
    <xf numFmtId="0" fontId="9" fillId="2" borderId="0" xfId="0" applyFont="1" applyFill="1" applyAlignment="1">
      <alignment horizontal="left" vertical="top"/>
    </xf>
    <xf numFmtId="0" fontId="16" fillId="2" borderId="0" xfId="0" applyFont="1" applyFill="1" applyAlignment="1">
      <alignment vertical="center"/>
    </xf>
    <xf numFmtId="166" fontId="2" fillId="0" borderId="8" xfId="0" applyNumberFormat="1" applyFont="1" applyBorder="1" applyAlignment="1">
      <alignment horizontal="right" vertical="center"/>
    </xf>
    <xf numFmtId="0" fontId="8" fillId="4" borderId="10" xfId="0" applyFont="1" applyFill="1" applyBorder="1" applyAlignment="1">
      <alignment horizontal="center" vertical="center"/>
    </xf>
    <xf numFmtId="0" fontId="0" fillId="4" borderId="1" xfId="0" applyFill="1" applyBorder="1" applyAlignment="1">
      <alignment horizontal="center" vertical="center"/>
    </xf>
    <xf numFmtId="0" fontId="0" fillId="4" borderId="11" xfId="0" applyFill="1" applyBorder="1" applyAlignment="1">
      <alignment horizontal="center" vertical="center"/>
    </xf>
    <xf numFmtId="0" fontId="10"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9" fillId="2" borderId="0" xfId="0" applyFont="1" applyFill="1" applyAlignment="1">
      <alignment horizontal="left" vertical="top" wrapText="1"/>
    </xf>
    <xf numFmtId="0" fontId="9" fillId="0" borderId="0" xfId="0" applyFont="1" applyAlignment="1">
      <alignment horizontal="left" vertical="top" wrapText="1"/>
    </xf>
    <xf numFmtId="0" fontId="2" fillId="0" borderId="0" xfId="0" applyFont="1" applyAlignment="1">
      <alignment horizontal="left" vertical="top" wrapText="1"/>
    </xf>
    <xf numFmtId="0" fontId="9" fillId="2" borderId="19" xfId="0" applyFont="1" applyFill="1" applyBorder="1" applyAlignment="1" applyProtection="1">
      <alignment horizontal="left" vertical="top"/>
      <protection locked="0"/>
    </xf>
    <xf numFmtId="0" fontId="9" fillId="2" borderId="31" xfId="0" applyFont="1" applyFill="1" applyBorder="1" applyAlignment="1" applyProtection="1">
      <alignment horizontal="left" vertical="top"/>
      <protection locked="0"/>
    </xf>
    <xf numFmtId="0" fontId="9" fillId="2" borderId="28" xfId="0" applyFont="1" applyFill="1" applyBorder="1" applyAlignment="1" applyProtection="1">
      <alignment horizontal="left" vertical="top"/>
      <protection locked="0"/>
    </xf>
    <xf numFmtId="0" fontId="15" fillId="0" borderId="38" xfId="0" applyFont="1" applyBorder="1" applyAlignment="1">
      <alignment horizontal="left" vertical="center" wrapText="1"/>
    </xf>
    <xf numFmtId="0" fontId="15" fillId="0" borderId="0" xfId="0" applyFont="1" applyAlignment="1">
      <alignment horizontal="left" vertical="center" wrapText="1"/>
    </xf>
    <xf numFmtId="0" fontId="9" fillId="0" borderId="19" xfId="0" applyFont="1" applyBorder="1" applyAlignment="1" applyProtection="1">
      <alignment horizontal="left" vertical="top"/>
      <protection locked="0"/>
    </xf>
    <xf numFmtId="0" fontId="9" fillId="0" borderId="31" xfId="0" applyFont="1" applyBorder="1" applyAlignment="1" applyProtection="1">
      <alignment horizontal="left" vertical="top"/>
      <protection locked="0"/>
    </xf>
    <xf numFmtId="0" fontId="9" fillId="0" borderId="28" xfId="0" applyFont="1" applyBorder="1" applyAlignment="1" applyProtection="1">
      <alignment horizontal="left" vertical="top"/>
      <protection locked="0"/>
    </xf>
    <xf numFmtId="0" fontId="4" fillId="2" borderId="0" xfId="0" applyFont="1" applyFill="1" applyAlignment="1" applyProtection="1">
      <alignment vertical="center"/>
      <protection locked="0"/>
    </xf>
    <xf numFmtId="0" fontId="13" fillId="4" borderId="10" xfId="0" applyFont="1" applyFill="1" applyBorder="1" applyAlignment="1">
      <alignment horizontal="center" vertical="center"/>
    </xf>
    <xf numFmtId="0" fontId="13"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1" xfId="0" applyFont="1" applyFill="1" applyBorder="1" applyAlignment="1">
      <alignment vertical="center"/>
    </xf>
    <xf numFmtId="0" fontId="3" fillId="4" borderId="13" xfId="0" applyFont="1" applyFill="1" applyBorder="1" applyAlignment="1">
      <alignment horizontal="center" vertical="center" wrapText="1"/>
    </xf>
    <xf numFmtId="0" fontId="19" fillId="4" borderId="26" xfId="0" applyFont="1" applyFill="1" applyBorder="1" applyAlignment="1">
      <alignment horizontal="center" vertical="center"/>
    </xf>
    <xf numFmtId="0" fontId="19" fillId="4" borderId="5" xfId="0" applyFont="1" applyFill="1" applyBorder="1" applyAlignment="1">
      <alignment horizontal="center" vertical="center"/>
    </xf>
    <xf numFmtId="10" fontId="3" fillId="0" borderId="37" xfId="1" applyNumberFormat="1" applyFont="1" applyBorder="1" applyAlignment="1" applyProtection="1">
      <alignment horizontal="center" vertical="center" wrapText="1"/>
    </xf>
    <xf numFmtId="10" fontId="3" fillId="0" borderId="7" xfId="1" applyNumberFormat="1" applyFont="1" applyBorder="1" applyAlignment="1" applyProtection="1">
      <alignment horizontal="center" vertical="center" wrapText="1"/>
    </xf>
    <xf numFmtId="0" fontId="20" fillId="2" borderId="39" xfId="0" applyFont="1" applyFill="1" applyBorder="1" applyAlignment="1">
      <alignment horizontal="right"/>
    </xf>
    <xf numFmtId="0" fontId="9" fillId="0" borderId="8" xfId="0" applyFont="1" applyBorder="1" applyAlignment="1">
      <alignment horizontal="center" vertical="center" wrapText="1"/>
    </xf>
    <xf numFmtId="0" fontId="9" fillId="0" borderId="20" xfId="0" applyFont="1" applyBorder="1" applyAlignment="1">
      <alignment horizontal="center" vertical="center" wrapText="1"/>
    </xf>
    <xf numFmtId="9" fontId="9" fillId="0" borderId="8" xfId="0" applyNumberFormat="1" applyFont="1" applyBorder="1" applyAlignment="1">
      <alignment horizontal="center" vertical="center" wrapText="1"/>
    </xf>
    <xf numFmtId="9" fontId="9" fillId="0" borderId="20" xfId="0" applyNumberFormat="1" applyFont="1" applyBorder="1" applyAlignment="1">
      <alignment horizontal="center" vertical="center" wrapText="1"/>
    </xf>
  </cellXfs>
  <cellStyles count="2">
    <cellStyle name="Κανονικό" xfId="0" builtinId="0"/>
    <cellStyle name="Ποσοστό"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B1:G38"/>
  <sheetViews>
    <sheetView showGridLines="0" tabSelected="1" zoomScaleNormal="100" zoomScaleSheetLayoutView="90" workbookViewId="0">
      <selection activeCell="E24" sqref="E24"/>
    </sheetView>
  </sheetViews>
  <sheetFormatPr defaultRowHeight="11.25" x14ac:dyDescent="0.2"/>
  <cols>
    <col min="1" max="1" width="2.7109375" style="3" customWidth="1"/>
    <col min="2" max="2" width="40.85546875" style="3" customWidth="1"/>
    <col min="3" max="3" width="64.7109375" style="14" customWidth="1"/>
    <col min="4" max="4" width="16.7109375" style="3" bestFit="1" customWidth="1"/>
    <col min="5" max="16384" width="9.140625" style="3"/>
  </cols>
  <sheetData>
    <row r="1" spans="2:7" s="13" customFormat="1" ht="6" customHeight="1" thickBot="1" x14ac:dyDescent="0.25">
      <c r="B1" s="12"/>
    </row>
    <row r="2" spans="2:7" s="13" customFormat="1" ht="15.75" customHeight="1" thickBot="1" x14ac:dyDescent="0.25">
      <c r="B2" s="36" t="s">
        <v>26</v>
      </c>
      <c r="C2" s="37"/>
    </row>
    <row r="3" spans="2:7" ht="7.5" customHeight="1" thickBot="1" x14ac:dyDescent="0.25">
      <c r="D3" s="13"/>
      <c r="E3" s="13"/>
      <c r="F3" s="13"/>
      <c r="G3" s="13"/>
    </row>
    <row r="4" spans="2:7" ht="27.75" customHeight="1" x14ac:dyDescent="0.2">
      <c r="B4" s="38" t="s">
        <v>60</v>
      </c>
      <c r="C4" s="49"/>
    </row>
    <row r="5" spans="2:7" ht="27" customHeight="1" x14ac:dyDescent="0.2">
      <c r="B5" s="39" t="s">
        <v>61</v>
      </c>
      <c r="C5" s="50"/>
    </row>
    <row r="6" spans="2:7" ht="125.25" customHeight="1" thickBot="1" x14ac:dyDescent="0.25">
      <c r="B6" s="40" t="s">
        <v>62</v>
      </c>
      <c r="C6" s="51"/>
    </row>
    <row r="7" spans="2:7" ht="9.75" customHeight="1" thickBot="1" x14ac:dyDescent="0.25">
      <c r="B7" s="15"/>
      <c r="C7" s="16"/>
    </row>
    <row r="8" spans="2:7" ht="23.25" customHeight="1" x14ac:dyDescent="0.2">
      <c r="B8" s="38" t="s">
        <v>87</v>
      </c>
      <c r="C8" s="17"/>
    </row>
    <row r="9" spans="2:7" ht="31.5" customHeight="1" x14ac:dyDescent="0.2">
      <c r="B9" s="39" t="s">
        <v>88</v>
      </c>
      <c r="C9" s="18"/>
    </row>
    <row r="10" spans="2:7" ht="21.75" customHeight="1" x14ac:dyDescent="0.2">
      <c r="B10" s="39" t="s">
        <v>19</v>
      </c>
      <c r="C10" s="19">
        <f>C8+C9-1</f>
        <v>-1</v>
      </c>
    </row>
    <row r="11" spans="2:7" ht="30" customHeight="1" thickBot="1" x14ac:dyDescent="0.25">
      <c r="B11" s="40" t="s">
        <v>89</v>
      </c>
      <c r="C11" s="20"/>
    </row>
    <row r="12" spans="2:7" ht="12" thickBot="1" x14ac:dyDescent="0.25"/>
    <row r="13" spans="2:7" ht="14.25" customHeight="1" x14ac:dyDescent="0.2">
      <c r="B13" s="41" t="s">
        <v>3</v>
      </c>
      <c r="C13" s="42" t="s">
        <v>35</v>
      </c>
    </row>
    <row r="14" spans="2:7" ht="14.25" customHeight="1" x14ac:dyDescent="0.2">
      <c r="B14" s="43" t="s">
        <v>6</v>
      </c>
      <c r="C14" s="44">
        <v>30</v>
      </c>
    </row>
    <row r="15" spans="2:7" ht="14.25" customHeight="1" x14ac:dyDescent="0.2">
      <c r="B15" s="45" t="s">
        <v>63</v>
      </c>
      <c r="C15" s="46">
        <v>30</v>
      </c>
    </row>
    <row r="16" spans="2:7" ht="14.25" customHeight="1" x14ac:dyDescent="0.2">
      <c r="B16" s="43" t="s">
        <v>5</v>
      </c>
      <c r="C16" s="44" t="s">
        <v>64</v>
      </c>
    </row>
    <row r="17" spans="2:4" ht="14.25" customHeight="1" x14ac:dyDescent="0.2">
      <c r="B17" s="43" t="s">
        <v>65</v>
      </c>
      <c r="C17" s="44" t="s">
        <v>64</v>
      </c>
    </row>
    <row r="18" spans="2:4" ht="14.25" customHeight="1" x14ac:dyDescent="0.2">
      <c r="B18" s="43" t="s">
        <v>7</v>
      </c>
      <c r="C18" s="44">
        <v>25</v>
      </c>
    </row>
    <row r="19" spans="2:4" ht="14.25" customHeight="1" x14ac:dyDescent="0.2">
      <c r="B19" s="45" t="s">
        <v>66</v>
      </c>
      <c r="C19" s="46" t="s">
        <v>64</v>
      </c>
    </row>
    <row r="20" spans="2:4" ht="14.25" customHeight="1" x14ac:dyDescent="0.2">
      <c r="B20" s="43" t="s">
        <v>4</v>
      </c>
      <c r="C20" s="44" t="s">
        <v>67</v>
      </c>
    </row>
    <row r="21" spans="2:4" ht="14.25" customHeight="1" x14ac:dyDescent="0.2">
      <c r="B21" s="43" t="s">
        <v>68</v>
      </c>
      <c r="C21" s="44" t="s">
        <v>67</v>
      </c>
    </row>
    <row r="22" spans="2:4" ht="14.25" customHeight="1" x14ac:dyDescent="0.2">
      <c r="B22" s="43" t="s">
        <v>69</v>
      </c>
      <c r="C22" s="44" t="s">
        <v>70</v>
      </c>
    </row>
    <row r="23" spans="2:4" ht="15" customHeight="1" x14ac:dyDescent="0.2">
      <c r="B23" s="43" t="s">
        <v>91</v>
      </c>
      <c r="C23" s="44" t="s">
        <v>71</v>
      </c>
    </row>
    <row r="24" spans="2:4" ht="14.25" customHeight="1" thickBot="1" x14ac:dyDescent="0.25">
      <c r="B24" s="47" t="s">
        <v>72</v>
      </c>
      <c r="C24" s="48" t="s">
        <v>71</v>
      </c>
    </row>
    <row r="25" spans="2:4" ht="14.25" customHeight="1" x14ac:dyDescent="0.2"/>
    <row r="26" spans="2:4" x14ac:dyDescent="0.2">
      <c r="B26" s="4" t="s">
        <v>17</v>
      </c>
    </row>
    <row r="27" spans="2:4" ht="12" customHeight="1" x14ac:dyDescent="0.2">
      <c r="B27" s="11" t="s">
        <v>167</v>
      </c>
    </row>
    <row r="28" spans="2:4" ht="12" hidden="1" customHeight="1" x14ac:dyDescent="0.2">
      <c r="B28" s="147"/>
    </row>
    <row r="29" spans="2:4" s="28" customFormat="1" ht="29.25" hidden="1" customHeight="1" x14ac:dyDescent="0.2">
      <c r="B29" s="3"/>
    </row>
    <row r="30" spans="2:4" s="28" customFormat="1" ht="29.25" hidden="1" customHeight="1" x14ac:dyDescent="0.2">
      <c r="B30" s="3"/>
      <c r="C30" s="14"/>
      <c r="D30" s="3"/>
    </row>
    <row r="31" spans="2:4" s="28" customFormat="1" ht="29.25" hidden="1" customHeight="1" x14ac:dyDescent="0.2"/>
    <row r="32" spans="2:4" ht="14.25" customHeight="1" x14ac:dyDescent="0.2">
      <c r="B32" s="11" t="s">
        <v>129</v>
      </c>
    </row>
    <row r="33" spans="2:4" ht="13.5" customHeight="1" x14ac:dyDescent="0.2">
      <c r="B33" s="11" t="s">
        <v>168</v>
      </c>
    </row>
    <row r="34" spans="2:4" ht="12.75" customHeight="1" x14ac:dyDescent="0.2">
      <c r="B34" s="11" t="s">
        <v>90</v>
      </c>
    </row>
    <row r="35" spans="2:4" ht="15" customHeight="1" x14ac:dyDescent="0.2">
      <c r="B35" s="21" t="s">
        <v>45</v>
      </c>
    </row>
    <row r="36" spans="2:4" x14ac:dyDescent="0.2">
      <c r="C36" s="3"/>
    </row>
    <row r="38" spans="2:4" ht="138" customHeight="1" x14ac:dyDescent="0.2">
      <c r="C38" s="30"/>
      <c r="D38" s="29"/>
    </row>
  </sheetData>
  <sheetProtection password="CC6F" sheet="1" objects="1" scenarios="1" formatRows="0" selectLockedCells="1"/>
  <protectedRanges>
    <protectedRange sqref="C11 C8:C9 C4:C6" name="Περιοχή1"/>
  </protectedRanges>
  <phoneticPr fontId="2" type="noConversion"/>
  <printOptions horizontalCentered="1"/>
  <pageMargins left="0.89" right="0.6692913385826772" top="0.35433070866141736" bottom="0.59055118110236227" header="0.31496062992125984" footer="0.15748031496062992"/>
  <pageSetup paperSize="9" scale="88" orientation="landscape" r:id="rId1"/>
  <headerFooter scaleWithDoc="0">
    <oddFooter>&amp;L&amp;8Έντυπο: Ε.I.1_4
Έκδοση: 2η
Ημ. Έκδοσης: 21.12.2018&amp;R&amp;8&amp;A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C38"/>
  <sheetViews>
    <sheetView showGridLines="0" zoomScaleNormal="100" workbookViewId="0">
      <selection activeCell="E50" sqref="E50"/>
    </sheetView>
  </sheetViews>
  <sheetFormatPr defaultRowHeight="11.25" x14ac:dyDescent="0.2"/>
  <cols>
    <col min="1" max="1" width="4.28515625" style="64" customWidth="1"/>
    <col min="2" max="2" width="10.5703125" style="63" customWidth="1"/>
    <col min="3" max="3" width="13.85546875" style="63" customWidth="1"/>
    <col min="4" max="4" width="12.7109375" style="63" customWidth="1"/>
    <col min="5" max="5" width="13.28515625" style="63" customWidth="1"/>
    <col min="6" max="6" width="13.5703125" style="63" customWidth="1"/>
    <col min="7" max="12" width="12.7109375" style="63" customWidth="1"/>
    <col min="13" max="14" width="12.5703125" style="63" customWidth="1"/>
    <col min="15" max="15" width="12.7109375" style="63" customWidth="1"/>
    <col min="16" max="16" width="12.42578125" style="63" customWidth="1"/>
    <col min="17" max="17" width="14" style="63" customWidth="1"/>
    <col min="18" max="18" width="12.28515625" style="63" customWidth="1"/>
    <col min="19" max="19" width="11.42578125" style="64" customWidth="1"/>
    <col min="20" max="16384" width="9.140625" style="64"/>
  </cols>
  <sheetData>
    <row r="1" spans="2:24" ht="12" thickBot="1" x14ac:dyDescent="0.25"/>
    <row r="2" spans="2:24" ht="21.75" customHeight="1" thickBot="1" x14ac:dyDescent="0.25">
      <c r="B2" s="246" t="s">
        <v>48</v>
      </c>
      <c r="C2" s="247"/>
      <c r="D2" s="247"/>
      <c r="E2" s="247"/>
      <c r="F2" s="247"/>
      <c r="G2" s="247"/>
      <c r="H2" s="247"/>
      <c r="I2" s="247"/>
      <c r="J2" s="247"/>
      <c r="K2" s="247"/>
      <c r="L2" s="247"/>
      <c r="M2" s="247"/>
      <c r="N2" s="247"/>
      <c r="O2" s="247"/>
      <c r="P2" s="247"/>
      <c r="Q2" s="248"/>
    </row>
    <row r="3" spans="2:24" ht="12" x14ac:dyDescent="0.2">
      <c r="B3" s="65"/>
      <c r="C3" s="66"/>
      <c r="D3" s="66"/>
      <c r="E3" s="66"/>
      <c r="F3" s="66"/>
      <c r="G3" s="66"/>
      <c r="H3" s="66"/>
      <c r="I3" s="66"/>
      <c r="J3" s="66"/>
      <c r="K3" s="66"/>
      <c r="L3" s="66"/>
      <c r="M3" s="66"/>
      <c r="N3" s="66"/>
      <c r="O3" s="66"/>
      <c r="P3" s="66"/>
      <c r="Q3" s="67"/>
    </row>
    <row r="4" spans="2:24" ht="62.25" customHeight="1" x14ac:dyDescent="0.2">
      <c r="B4" s="53" t="s">
        <v>2</v>
      </c>
      <c r="C4" s="54" t="s">
        <v>73</v>
      </c>
      <c r="D4" s="54" t="s">
        <v>22</v>
      </c>
      <c r="E4" s="54" t="s">
        <v>150</v>
      </c>
      <c r="F4" s="54" t="s">
        <v>74</v>
      </c>
      <c r="G4" s="54" t="s">
        <v>151</v>
      </c>
      <c r="H4" s="54" t="s">
        <v>21</v>
      </c>
      <c r="I4" s="54" t="s">
        <v>75</v>
      </c>
      <c r="J4" s="54" t="s">
        <v>20</v>
      </c>
      <c r="K4" s="52" t="s">
        <v>153</v>
      </c>
      <c r="L4" s="52" t="s">
        <v>154</v>
      </c>
      <c r="M4" s="54" t="s">
        <v>23</v>
      </c>
      <c r="N4" s="54" t="s">
        <v>92</v>
      </c>
      <c r="O4" s="54" t="s">
        <v>152</v>
      </c>
      <c r="P4" s="55" t="s">
        <v>44</v>
      </c>
      <c r="Q4" s="56" t="s">
        <v>16</v>
      </c>
    </row>
    <row r="5" spans="2:24" x14ac:dyDescent="0.2">
      <c r="B5" s="61">
        <f>'ΓΕΝΙΚΑ ΣΤΟΙΧΕΙΑ'!C8</f>
        <v>0</v>
      </c>
      <c r="C5" s="5"/>
      <c r="D5" s="5"/>
      <c r="E5" s="5"/>
      <c r="F5" s="5"/>
      <c r="G5" s="5"/>
      <c r="H5" s="5"/>
      <c r="I5" s="5"/>
      <c r="J5" s="5"/>
      <c r="K5" s="5"/>
      <c r="L5" s="5"/>
      <c r="M5" s="57">
        <f>SUM(C5:L5)</f>
        <v>0</v>
      </c>
      <c r="N5" s="5"/>
      <c r="O5" s="10"/>
      <c r="P5" s="57">
        <f>SUM(N5:O5)</f>
        <v>0</v>
      </c>
      <c r="Q5" s="58">
        <f>+M5+P5</f>
        <v>0</v>
      </c>
      <c r="R5" s="64"/>
      <c r="S5" s="68"/>
      <c r="W5" s="63"/>
    </row>
    <row r="6" spans="2:24" x14ac:dyDescent="0.2">
      <c r="B6" s="61">
        <f>B5+1</f>
        <v>1</v>
      </c>
      <c r="C6" s="5"/>
      <c r="D6" s="5"/>
      <c r="E6" s="5"/>
      <c r="F6" s="5"/>
      <c r="G6" s="5"/>
      <c r="H6" s="5"/>
      <c r="I6" s="5"/>
      <c r="J6" s="5"/>
      <c r="K6" s="5"/>
      <c r="L6" s="5"/>
      <c r="M6" s="57">
        <f t="shared" ref="M6:M14" si="0">SUM(C6:L6)</f>
        <v>0</v>
      </c>
      <c r="N6" s="5"/>
      <c r="O6" s="10"/>
      <c r="P6" s="57">
        <f t="shared" ref="P6:P14" si="1">SUM(N6:O6)</f>
        <v>0</v>
      </c>
      <c r="Q6" s="58">
        <f t="shared" ref="Q6:Q14" si="2">+M6+P6</f>
        <v>0</v>
      </c>
      <c r="R6" s="64"/>
      <c r="S6" s="68"/>
      <c r="W6" s="63"/>
    </row>
    <row r="7" spans="2:24" x14ac:dyDescent="0.2">
      <c r="B7" s="61">
        <f>B6+1</f>
        <v>2</v>
      </c>
      <c r="C7" s="5"/>
      <c r="D7" s="5"/>
      <c r="E7" s="5"/>
      <c r="F7" s="5"/>
      <c r="G7" s="5"/>
      <c r="H7" s="5"/>
      <c r="I7" s="5"/>
      <c r="J7" s="5"/>
      <c r="K7" s="5"/>
      <c r="L7" s="5"/>
      <c r="M7" s="57">
        <f t="shared" si="0"/>
        <v>0</v>
      </c>
      <c r="N7" s="5"/>
      <c r="O7" s="10"/>
      <c r="P7" s="57">
        <f t="shared" si="1"/>
        <v>0</v>
      </c>
      <c r="Q7" s="58">
        <f t="shared" si="2"/>
        <v>0</v>
      </c>
      <c r="R7" s="64"/>
      <c r="S7" s="68"/>
      <c r="W7" s="63"/>
    </row>
    <row r="8" spans="2:24" x14ac:dyDescent="0.2">
      <c r="B8" s="61">
        <f>B7+1</f>
        <v>3</v>
      </c>
      <c r="C8" s="5"/>
      <c r="D8" s="5"/>
      <c r="E8" s="5"/>
      <c r="F8" s="5"/>
      <c r="G8" s="5"/>
      <c r="H8" s="5"/>
      <c r="I8" s="5"/>
      <c r="J8" s="5"/>
      <c r="K8" s="5"/>
      <c r="L8" s="5"/>
      <c r="M8" s="57">
        <f t="shared" si="0"/>
        <v>0</v>
      </c>
      <c r="N8" s="5"/>
      <c r="O8" s="10"/>
      <c r="P8" s="57">
        <f t="shared" si="1"/>
        <v>0</v>
      </c>
      <c r="Q8" s="58">
        <f t="shared" si="2"/>
        <v>0</v>
      </c>
      <c r="R8" s="64"/>
      <c r="S8" s="68"/>
      <c r="W8" s="63"/>
    </row>
    <row r="9" spans="2:24" x14ac:dyDescent="0.2">
      <c r="B9" s="61">
        <f t="shared" ref="B9:B14" si="3">B8+1</f>
        <v>4</v>
      </c>
      <c r="C9" s="5"/>
      <c r="D9" s="5"/>
      <c r="E9" s="5"/>
      <c r="F9" s="5"/>
      <c r="G9" s="5"/>
      <c r="H9" s="5"/>
      <c r="I9" s="5"/>
      <c r="J9" s="5"/>
      <c r="K9" s="5"/>
      <c r="L9" s="5"/>
      <c r="M9" s="57">
        <f t="shared" si="0"/>
        <v>0</v>
      </c>
      <c r="N9" s="5"/>
      <c r="O9" s="10"/>
      <c r="P9" s="57">
        <f t="shared" si="1"/>
        <v>0</v>
      </c>
      <c r="Q9" s="58">
        <f t="shared" si="2"/>
        <v>0</v>
      </c>
      <c r="R9" s="64"/>
      <c r="W9" s="63"/>
    </row>
    <row r="10" spans="2:24" x14ac:dyDescent="0.2">
      <c r="B10" s="61">
        <f t="shared" si="3"/>
        <v>5</v>
      </c>
      <c r="C10" s="5"/>
      <c r="D10" s="5"/>
      <c r="E10" s="5"/>
      <c r="F10" s="5"/>
      <c r="G10" s="5"/>
      <c r="H10" s="5"/>
      <c r="I10" s="5"/>
      <c r="J10" s="5"/>
      <c r="K10" s="5"/>
      <c r="L10" s="5"/>
      <c r="M10" s="57">
        <f t="shared" si="0"/>
        <v>0</v>
      </c>
      <c r="N10" s="5"/>
      <c r="O10" s="10"/>
      <c r="P10" s="57">
        <f t="shared" si="1"/>
        <v>0</v>
      </c>
      <c r="Q10" s="58">
        <f t="shared" si="2"/>
        <v>0</v>
      </c>
      <c r="R10" s="64"/>
      <c r="W10" s="63"/>
    </row>
    <row r="11" spans="2:24" x14ac:dyDescent="0.2">
      <c r="B11" s="61">
        <f t="shared" si="3"/>
        <v>6</v>
      </c>
      <c r="C11" s="5"/>
      <c r="D11" s="5"/>
      <c r="E11" s="5"/>
      <c r="F11" s="5"/>
      <c r="G11" s="5"/>
      <c r="H11" s="5"/>
      <c r="I11" s="5"/>
      <c r="J11" s="5"/>
      <c r="K11" s="5"/>
      <c r="L11" s="5"/>
      <c r="M11" s="57">
        <f t="shared" si="0"/>
        <v>0</v>
      </c>
      <c r="N11" s="5"/>
      <c r="O11" s="10"/>
      <c r="P11" s="57">
        <f t="shared" si="1"/>
        <v>0</v>
      </c>
      <c r="Q11" s="58">
        <f t="shared" si="2"/>
        <v>0</v>
      </c>
      <c r="R11" s="64"/>
      <c r="W11" s="63"/>
    </row>
    <row r="12" spans="2:24" x14ac:dyDescent="0.2">
      <c r="B12" s="61">
        <f t="shared" si="3"/>
        <v>7</v>
      </c>
      <c r="C12" s="5"/>
      <c r="D12" s="5"/>
      <c r="E12" s="5"/>
      <c r="F12" s="5"/>
      <c r="G12" s="5"/>
      <c r="H12" s="5"/>
      <c r="I12" s="5"/>
      <c r="J12" s="5"/>
      <c r="K12" s="5"/>
      <c r="L12" s="5"/>
      <c r="M12" s="57">
        <f t="shared" si="0"/>
        <v>0</v>
      </c>
      <c r="N12" s="5"/>
      <c r="O12" s="10"/>
      <c r="P12" s="57">
        <f t="shared" si="1"/>
        <v>0</v>
      </c>
      <c r="Q12" s="58">
        <f t="shared" si="2"/>
        <v>0</v>
      </c>
      <c r="R12" s="64"/>
      <c r="W12" s="63"/>
    </row>
    <row r="13" spans="2:24" x14ac:dyDescent="0.2">
      <c r="B13" s="61">
        <f t="shared" si="3"/>
        <v>8</v>
      </c>
      <c r="C13" s="5"/>
      <c r="D13" s="5"/>
      <c r="E13" s="5"/>
      <c r="F13" s="5"/>
      <c r="G13" s="5"/>
      <c r="H13" s="5"/>
      <c r="I13" s="5"/>
      <c r="J13" s="5"/>
      <c r="K13" s="5"/>
      <c r="L13" s="5"/>
      <c r="M13" s="57">
        <f t="shared" si="0"/>
        <v>0</v>
      </c>
      <c r="N13" s="5"/>
      <c r="O13" s="10"/>
      <c r="P13" s="57">
        <f t="shared" si="1"/>
        <v>0</v>
      </c>
      <c r="Q13" s="58">
        <f t="shared" si="2"/>
        <v>0</v>
      </c>
      <c r="R13" s="64"/>
      <c r="W13" s="63"/>
    </row>
    <row r="14" spans="2:24" x14ac:dyDescent="0.2">
      <c r="B14" s="61">
        <f t="shared" si="3"/>
        <v>9</v>
      </c>
      <c r="C14" s="5"/>
      <c r="D14" s="5"/>
      <c r="E14" s="5"/>
      <c r="F14" s="5"/>
      <c r="G14" s="5"/>
      <c r="H14" s="5"/>
      <c r="I14" s="5"/>
      <c r="J14" s="5"/>
      <c r="K14" s="5"/>
      <c r="L14" s="5"/>
      <c r="M14" s="57">
        <f t="shared" si="0"/>
        <v>0</v>
      </c>
      <c r="N14" s="5"/>
      <c r="O14" s="10"/>
      <c r="P14" s="57">
        <f t="shared" si="1"/>
        <v>0</v>
      </c>
      <c r="Q14" s="58">
        <f t="shared" si="2"/>
        <v>0</v>
      </c>
      <c r="R14" s="64"/>
      <c r="W14" s="63"/>
    </row>
    <row r="15" spans="2:24" s="69" customFormat="1" ht="12" thickBot="1" x14ac:dyDescent="0.25">
      <c r="B15" s="62" t="s">
        <v>0</v>
      </c>
      <c r="C15" s="59">
        <f t="shared" ref="C15:Q15" si="4">SUM(C5:C14)</f>
        <v>0</v>
      </c>
      <c r="D15" s="59">
        <f t="shared" si="4"/>
        <v>0</v>
      </c>
      <c r="E15" s="59">
        <f t="shared" si="4"/>
        <v>0</v>
      </c>
      <c r="F15" s="59">
        <f t="shared" si="4"/>
        <v>0</v>
      </c>
      <c r="G15" s="59">
        <f t="shared" si="4"/>
        <v>0</v>
      </c>
      <c r="H15" s="59">
        <f t="shared" si="4"/>
        <v>0</v>
      </c>
      <c r="I15" s="59">
        <f t="shared" si="4"/>
        <v>0</v>
      </c>
      <c r="J15" s="59">
        <f t="shared" si="4"/>
        <v>0</v>
      </c>
      <c r="K15" s="59">
        <f t="shared" si="4"/>
        <v>0</v>
      </c>
      <c r="L15" s="59">
        <f t="shared" si="4"/>
        <v>0</v>
      </c>
      <c r="M15" s="59">
        <f t="shared" si="4"/>
        <v>0</v>
      </c>
      <c r="N15" s="59">
        <f t="shared" si="4"/>
        <v>0</v>
      </c>
      <c r="O15" s="59">
        <f t="shared" si="4"/>
        <v>0</v>
      </c>
      <c r="P15" s="59">
        <f t="shared" si="4"/>
        <v>0</v>
      </c>
      <c r="Q15" s="60">
        <f t="shared" si="4"/>
        <v>0</v>
      </c>
      <c r="W15" s="63"/>
    </row>
    <row r="16" spans="2:24" ht="21" customHeight="1" x14ac:dyDescent="0.2">
      <c r="R16" s="69"/>
      <c r="X16" s="63"/>
    </row>
    <row r="17" spans="1:29" s="70" customFormat="1" ht="15" customHeight="1" x14ac:dyDescent="0.2">
      <c r="A17" s="4" t="s">
        <v>17</v>
      </c>
      <c r="C17" s="63"/>
      <c r="D17" s="63"/>
      <c r="E17" s="63"/>
      <c r="F17" s="63"/>
      <c r="G17" s="63"/>
      <c r="H17" s="63"/>
      <c r="I17" s="63"/>
      <c r="J17" s="63"/>
      <c r="K17" s="63"/>
      <c r="L17" s="63"/>
      <c r="M17" s="63"/>
      <c r="N17" s="63"/>
      <c r="O17" s="63"/>
      <c r="P17" s="63"/>
      <c r="Q17" s="63"/>
      <c r="R17" s="71"/>
      <c r="X17" s="63"/>
    </row>
    <row r="18" spans="1:29" s="70" customFormat="1" ht="28.5" customHeight="1" x14ac:dyDescent="0.2">
      <c r="A18" s="72" t="s">
        <v>27</v>
      </c>
      <c r="B18" s="250" t="s">
        <v>165</v>
      </c>
      <c r="C18" s="250"/>
      <c r="D18" s="250"/>
      <c r="E18" s="250"/>
      <c r="F18" s="250"/>
      <c r="G18" s="250"/>
      <c r="H18" s="250"/>
      <c r="I18" s="250"/>
      <c r="J18" s="250"/>
      <c r="K18" s="250"/>
      <c r="L18" s="250"/>
      <c r="M18" s="250"/>
      <c r="N18" s="250"/>
      <c r="O18" s="250"/>
      <c r="P18" s="250"/>
      <c r="Q18" s="250"/>
      <c r="R18" s="71"/>
      <c r="X18" s="63"/>
    </row>
    <row r="19" spans="1:29" s="75" customFormat="1" ht="15" customHeight="1" x14ac:dyDescent="0.2">
      <c r="A19" s="73" t="s">
        <v>28</v>
      </c>
      <c r="B19" s="74" t="s">
        <v>55</v>
      </c>
      <c r="R19" s="76"/>
      <c r="S19" s="76"/>
      <c r="T19" s="76"/>
      <c r="U19" s="76"/>
      <c r="V19" s="76"/>
      <c r="W19" s="76"/>
      <c r="X19" s="76"/>
      <c r="Y19" s="76"/>
      <c r="Z19" s="76"/>
      <c r="AA19" s="76"/>
      <c r="AB19" s="76"/>
      <c r="AC19" s="76"/>
    </row>
    <row r="20" spans="1:29" ht="31.5" customHeight="1" x14ac:dyDescent="0.2">
      <c r="B20" s="77"/>
      <c r="E20" s="1"/>
      <c r="Q20" s="64"/>
      <c r="R20" s="64"/>
    </row>
    <row r="21" spans="1:29" ht="28.5" customHeight="1" x14ac:dyDescent="0.2">
      <c r="R21" s="64"/>
    </row>
    <row r="22" spans="1:29" ht="12.75" x14ac:dyDescent="0.2">
      <c r="E22" s="1"/>
      <c r="Q22" s="64"/>
      <c r="R22" s="64"/>
    </row>
    <row r="23" spans="1:29" ht="12.75" x14ac:dyDescent="0.2">
      <c r="B23" s="78"/>
      <c r="E23" s="1"/>
      <c r="Q23" s="64"/>
      <c r="R23" s="64"/>
    </row>
    <row r="24" spans="1:29" ht="12.75" x14ac:dyDescent="0.2">
      <c r="E24" s="1"/>
      <c r="Q24" s="64"/>
      <c r="R24" s="64"/>
    </row>
    <row r="25" spans="1:29" ht="12.75" x14ac:dyDescent="0.2">
      <c r="E25" s="1"/>
      <c r="Q25" s="64"/>
      <c r="R25" s="64"/>
    </row>
    <row r="26" spans="1:29" x14ac:dyDescent="0.2">
      <c r="E26" s="249"/>
      <c r="F26" s="249"/>
      <c r="G26" s="249"/>
      <c r="H26" s="249"/>
      <c r="I26" s="249"/>
      <c r="J26" s="249"/>
      <c r="K26" s="249"/>
      <c r="L26" s="249"/>
      <c r="M26" s="249"/>
      <c r="N26" s="249"/>
      <c r="O26" s="249"/>
      <c r="P26" s="249"/>
      <c r="Q26" s="249"/>
      <c r="R26" s="249"/>
      <c r="S26" s="249"/>
      <c r="T26" s="249"/>
    </row>
    <row r="27" spans="1:29" ht="12.75" x14ac:dyDescent="0.2">
      <c r="E27" s="1"/>
      <c r="Q27" s="64"/>
      <c r="R27" s="64"/>
    </row>
    <row r="28" spans="1:29" ht="12.75" x14ac:dyDescent="0.2">
      <c r="E28" s="1"/>
      <c r="Q28" s="64"/>
      <c r="R28" s="64"/>
    </row>
    <row r="29" spans="1:29" ht="12.75" x14ac:dyDescent="0.2">
      <c r="E29" s="1"/>
      <c r="Q29" s="64"/>
      <c r="R29" s="64"/>
    </row>
    <row r="30" spans="1:29" ht="12.75" x14ac:dyDescent="0.2">
      <c r="E30" s="1"/>
      <c r="Q30" s="64"/>
      <c r="R30" s="64"/>
    </row>
    <row r="31" spans="1:29" ht="12.75" x14ac:dyDescent="0.2">
      <c r="E31" s="1"/>
      <c r="Q31" s="64"/>
      <c r="R31" s="64"/>
    </row>
    <row r="32" spans="1:29" ht="12.75" x14ac:dyDescent="0.2">
      <c r="E32" s="1"/>
      <c r="Q32" s="64"/>
      <c r="R32" s="64"/>
    </row>
    <row r="33" spans="5:18" ht="12.75" x14ac:dyDescent="0.2">
      <c r="E33" s="1"/>
      <c r="Q33" s="64"/>
      <c r="R33" s="64"/>
    </row>
    <row r="34" spans="5:18" x14ac:dyDescent="0.2">
      <c r="Q34" s="64"/>
      <c r="R34" s="64"/>
    </row>
    <row r="35" spans="5:18" x14ac:dyDescent="0.2">
      <c r="Q35" s="64"/>
      <c r="R35" s="64"/>
    </row>
    <row r="36" spans="5:18" x14ac:dyDescent="0.2">
      <c r="Q36" s="64"/>
      <c r="R36" s="64"/>
    </row>
    <row r="37" spans="5:18" x14ac:dyDescent="0.2">
      <c r="Q37" s="64"/>
      <c r="R37" s="64"/>
    </row>
    <row r="38" spans="5:18" x14ac:dyDescent="0.2">
      <c r="Q38" s="64"/>
      <c r="R38" s="64"/>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honeticPr fontId="2" type="noConversion"/>
  <printOptions horizontalCentered="1"/>
  <pageMargins left="0.55118110236220474" right="0.39370078740157483" top="0.47244094488188981" bottom="0.51181102362204722" header="0.47244094488188981" footer="0.15748031496062992"/>
  <pageSetup paperSize="9" scale="67" orientation="landscape" r:id="rId1"/>
  <headerFooter scaleWithDoc="0" alignWithMargins="0">
    <oddFooter>&amp;L&amp;8Έντυπο: Ε.I.1_4
Έκδοση: 2η
Ημ. Έκδοσης: 21.12.2018&amp;R&amp;8&amp;A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W31"/>
  <sheetViews>
    <sheetView showGridLines="0" zoomScaleNormal="100" workbookViewId="0">
      <selection activeCell="B29" sqref="B29:E29"/>
    </sheetView>
  </sheetViews>
  <sheetFormatPr defaultRowHeight="11.25" x14ac:dyDescent="0.2"/>
  <cols>
    <col min="1" max="1" width="4.28515625" style="93" customWidth="1"/>
    <col min="2" max="2" width="42.28515625" style="91" customWidth="1"/>
    <col min="3" max="3" width="22.5703125" style="92" customWidth="1"/>
    <col min="4" max="4" width="21.28515625" style="92" customWidth="1"/>
    <col min="5" max="5" width="39.5703125" style="92" customWidth="1"/>
    <col min="6" max="6" width="4.5703125" style="92" customWidth="1"/>
    <col min="7" max="7" width="3.28515625" style="92" customWidth="1"/>
    <col min="8" max="11" width="12.7109375" style="92" customWidth="1"/>
    <col min="12" max="13" width="12.5703125" style="92" customWidth="1"/>
    <col min="14" max="14" width="12.7109375" style="92" customWidth="1"/>
    <col min="15" max="15" width="12.42578125" style="92" customWidth="1"/>
    <col min="16" max="16" width="13" style="92" customWidth="1"/>
    <col min="17" max="17" width="12.28515625" style="92" customWidth="1"/>
    <col min="18" max="18" width="11.42578125" style="93" customWidth="1"/>
    <col min="19" max="16384" width="9.140625" style="93"/>
  </cols>
  <sheetData>
    <row r="1" spans="2:17" ht="30.75" customHeight="1" x14ac:dyDescent="0.2">
      <c r="C1" s="54" t="s">
        <v>16</v>
      </c>
      <c r="D1" s="54" t="s">
        <v>162</v>
      </c>
    </row>
    <row r="2" spans="2:17" ht="15" customHeight="1" x14ac:dyDescent="0.2">
      <c r="B2" s="81" t="s">
        <v>73</v>
      </c>
      <c r="C2" s="22">
        <f>+'ΚΟΣΤΟΣ ΕΠΕΝΔΥΣΗΣ'!C15</f>
        <v>0</v>
      </c>
      <c r="D2" s="23"/>
      <c r="P2" s="93"/>
      <c r="Q2" s="93"/>
    </row>
    <row r="3" spans="2:17" ht="15" customHeight="1" x14ac:dyDescent="0.2">
      <c r="B3" s="81" t="s">
        <v>57</v>
      </c>
      <c r="C3" s="22">
        <f>+'ΚΟΣΤΟΣ ΕΠΕΝΔΥΣΗΣ'!D15</f>
        <v>0</v>
      </c>
      <c r="D3" s="23"/>
      <c r="E3" s="94" t="str">
        <f>IF(D3&gt;C22,"error!!!","  ")</f>
        <v xml:space="preserve">  </v>
      </c>
      <c r="P3" s="93"/>
      <c r="Q3" s="93"/>
    </row>
    <row r="4" spans="2:17" ht="15" customHeight="1" x14ac:dyDescent="0.2">
      <c r="B4" s="82" t="s">
        <v>155</v>
      </c>
      <c r="C4" s="22">
        <f>+'ΚΟΣΤΟΣ ΕΠΕΝΔΥΣΗΣ'!E15</f>
        <v>0</v>
      </c>
      <c r="D4" s="23"/>
      <c r="P4" s="93"/>
      <c r="Q4" s="93"/>
    </row>
    <row r="5" spans="2:17" ht="15" customHeight="1" x14ac:dyDescent="0.2">
      <c r="B5" s="81" t="s">
        <v>74</v>
      </c>
      <c r="C5" s="22">
        <f>+'ΚΟΣΤΟΣ ΕΠΕΝΔΥΣΗΣ'!F15</f>
        <v>0</v>
      </c>
      <c r="D5" s="23"/>
      <c r="P5" s="93"/>
      <c r="Q5" s="93"/>
    </row>
    <row r="6" spans="2:17" ht="15" customHeight="1" x14ac:dyDescent="0.2">
      <c r="B6" s="82" t="s">
        <v>156</v>
      </c>
      <c r="C6" s="22">
        <f>+'ΚΟΣΤΟΣ ΕΠΕΝΔΥΣΗΣ'!G15</f>
        <v>0</v>
      </c>
      <c r="D6" s="23"/>
      <c r="P6" s="93"/>
      <c r="Q6" s="93"/>
    </row>
    <row r="7" spans="2:17" ht="15" customHeight="1" x14ac:dyDescent="0.2">
      <c r="B7" s="81" t="s">
        <v>21</v>
      </c>
      <c r="C7" s="22">
        <f>+'ΚΟΣΤΟΣ ΕΠΕΝΔΥΣΗΣ'!H15</f>
        <v>0</v>
      </c>
      <c r="D7" s="23"/>
      <c r="P7" s="93"/>
      <c r="Q7" s="93"/>
    </row>
    <row r="8" spans="2:17" ht="15" customHeight="1" x14ac:dyDescent="0.2">
      <c r="B8" s="81" t="s">
        <v>75</v>
      </c>
      <c r="C8" s="22">
        <f>+'ΚΟΣΤΟΣ ΕΠΕΝΔΥΣΗΣ'!I15</f>
        <v>0</v>
      </c>
      <c r="D8" s="23"/>
      <c r="P8" s="93"/>
      <c r="Q8" s="93"/>
    </row>
    <row r="9" spans="2:17" ht="15" customHeight="1" x14ac:dyDescent="0.2">
      <c r="B9" s="81" t="s">
        <v>20</v>
      </c>
      <c r="C9" s="22">
        <f>+'ΚΟΣΤΟΣ ΕΠΕΝΔΥΣΗΣ'!J15</f>
        <v>0</v>
      </c>
      <c r="D9" s="23"/>
      <c r="P9" s="93"/>
      <c r="Q9" s="93"/>
    </row>
    <row r="10" spans="2:17" ht="15" customHeight="1" x14ac:dyDescent="0.2">
      <c r="B10" s="79" t="s">
        <v>157</v>
      </c>
      <c r="C10" s="22">
        <f>+'ΚΟΣΤΟΣ ΕΠΕΝΔΥΣΗΣ'!K15</f>
        <v>0</v>
      </c>
      <c r="D10" s="23"/>
      <c r="P10" s="93"/>
      <c r="Q10" s="93"/>
    </row>
    <row r="11" spans="2:17" ht="15" customHeight="1" x14ac:dyDescent="0.2">
      <c r="B11" s="79" t="s">
        <v>158</v>
      </c>
      <c r="C11" s="22">
        <f>+'ΚΟΣΤΟΣ ΕΠΕΝΔΥΣΗΣ'!L15</f>
        <v>0</v>
      </c>
      <c r="D11" s="23"/>
      <c r="E11" s="91"/>
      <c r="P11" s="93"/>
      <c r="Q11" s="93"/>
    </row>
    <row r="12" spans="2:17" ht="15" customHeight="1" x14ac:dyDescent="0.2">
      <c r="B12" s="83" t="s">
        <v>23</v>
      </c>
      <c r="C12" s="88">
        <f>SUM(C2:C11)</f>
        <v>0</v>
      </c>
      <c r="D12" s="88">
        <f>SUM(D2:D11)</f>
        <v>0</v>
      </c>
      <c r="P12" s="93"/>
      <c r="Q12" s="93"/>
    </row>
    <row r="13" spans="2:17" s="69" customFormat="1" ht="9" customHeight="1" x14ac:dyDescent="0.2">
      <c r="B13" s="86"/>
      <c r="C13" s="24"/>
      <c r="D13" s="24"/>
      <c r="E13" s="95"/>
      <c r="F13" s="95"/>
      <c r="G13" s="95"/>
      <c r="H13" s="95"/>
      <c r="I13" s="95"/>
      <c r="J13" s="95"/>
      <c r="K13" s="95"/>
      <c r="L13" s="95"/>
      <c r="M13" s="95"/>
      <c r="N13" s="95"/>
      <c r="O13" s="95"/>
      <c r="P13" s="95"/>
      <c r="Q13" s="95"/>
    </row>
    <row r="14" spans="2:17" ht="17.25" customHeight="1" x14ac:dyDescent="0.2">
      <c r="B14" s="82" t="s">
        <v>159</v>
      </c>
      <c r="C14" s="245"/>
      <c r="D14" s="23"/>
      <c r="P14" s="93"/>
      <c r="Q14" s="93"/>
    </row>
    <row r="15" spans="2:17" s="3" customFormat="1" ht="6.75" customHeight="1" x14ac:dyDescent="0.2">
      <c r="B15" s="84"/>
      <c r="C15" s="114"/>
      <c r="D15" s="25"/>
      <c r="E15" s="14"/>
      <c r="F15" s="14"/>
      <c r="G15" s="14"/>
      <c r="H15" s="14"/>
      <c r="I15" s="14"/>
      <c r="J15" s="14"/>
      <c r="K15" s="14"/>
      <c r="L15" s="14"/>
      <c r="M15" s="14"/>
      <c r="N15" s="14"/>
      <c r="O15" s="14"/>
    </row>
    <row r="16" spans="2:17" s="3" customFormat="1" ht="13.5" customHeight="1" x14ac:dyDescent="0.2">
      <c r="B16" s="85" t="s">
        <v>160</v>
      </c>
      <c r="C16" s="89">
        <f>+'ΚΟΣΤΟΣ ΕΠΕΝΔΥΣΗΣ'!P15</f>
        <v>0</v>
      </c>
      <c r="D16" s="26"/>
      <c r="E16" s="14"/>
      <c r="F16" s="14"/>
      <c r="G16" s="14"/>
      <c r="H16" s="14"/>
      <c r="I16" s="14"/>
      <c r="J16" s="14"/>
      <c r="K16" s="14"/>
      <c r="L16" s="14"/>
      <c r="M16" s="14"/>
      <c r="N16" s="14"/>
      <c r="O16" s="14"/>
    </row>
    <row r="17" spans="1:23" ht="6.75" customHeight="1" x14ac:dyDescent="0.2">
      <c r="B17" s="86"/>
      <c r="C17" s="115"/>
      <c r="D17" s="27"/>
      <c r="P17" s="93"/>
      <c r="Q17" s="93"/>
    </row>
    <row r="18" spans="1:23" ht="13.5" customHeight="1" x14ac:dyDescent="0.2">
      <c r="B18" s="87" t="s">
        <v>161</v>
      </c>
      <c r="C18" s="88">
        <f>C12+C14+C16</f>
        <v>0</v>
      </c>
      <c r="D18" s="88">
        <f>D12+D14+D16</f>
        <v>0</v>
      </c>
      <c r="P18" s="93"/>
      <c r="Q18" s="93"/>
    </row>
    <row r="19" spans="1:23" s="3" customFormat="1" x14ac:dyDescent="0.2">
      <c r="B19" s="80"/>
      <c r="C19" s="96"/>
      <c r="D19" s="96"/>
      <c r="E19" s="14"/>
      <c r="F19" s="14"/>
      <c r="G19" s="14"/>
      <c r="H19" s="14"/>
      <c r="I19" s="14"/>
      <c r="J19" s="14"/>
      <c r="K19" s="14"/>
      <c r="L19" s="14"/>
      <c r="M19" s="14"/>
      <c r="N19" s="14"/>
      <c r="O19" s="14"/>
    </row>
    <row r="20" spans="1:23" s="70" customFormat="1" ht="15" customHeight="1" x14ac:dyDescent="0.2">
      <c r="B20" s="238" t="s">
        <v>17</v>
      </c>
      <c r="C20" s="209"/>
      <c r="D20" s="209"/>
      <c r="E20" s="209"/>
      <c r="F20" s="92"/>
      <c r="G20" s="92"/>
      <c r="H20" s="92"/>
      <c r="I20" s="92"/>
      <c r="J20" s="92"/>
      <c r="K20" s="92"/>
      <c r="L20" s="92"/>
      <c r="M20" s="92"/>
      <c r="N20" s="92"/>
      <c r="O20" s="92"/>
      <c r="P20" s="92"/>
      <c r="Q20" s="71"/>
      <c r="W20" s="92"/>
    </row>
    <row r="21" spans="1:23" ht="26.25" customHeight="1" thickBot="1" x14ac:dyDescent="0.25">
      <c r="A21" s="73" t="s">
        <v>27</v>
      </c>
      <c r="B21" s="251" t="s">
        <v>127</v>
      </c>
      <c r="C21" s="251"/>
      <c r="D21" s="251"/>
      <c r="E21" s="251"/>
      <c r="F21" s="97"/>
      <c r="G21" s="98"/>
      <c r="H21" s="98"/>
      <c r="I21" s="98"/>
      <c r="J21" s="98"/>
      <c r="K21" s="98"/>
      <c r="L21" s="98"/>
      <c r="M21" s="98"/>
      <c r="N21" s="98"/>
      <c r="O21" s="98"/>
      <c r="P21" s="98"/>
      <c r="Q21" s="29"/>
    </row>
    <row r="22" spans="1:23" ht="34.5" customHeight="1" thickBot="1" x14ac:dyDescent="0.25">
      <c r="B22" s="227" t="s">
        <v>37</v>
      </c>
      <c r="C22" s="90" t="str">
        <f>IF(C3&gt;0,SUM(D2,D4:D11,D14:D16)/9,"-")</f>
        <v>-</v>
      </c>
      <c r="D22" s="257" t="s">
        <v>76</v>
      </c>
      <c r="E22" s="258"/>
      <c r="F22" s="99"/>
      <c r="G22" s="98"/>
      <c r="H22" s="98"/>
      <c r="I22" s="98"/>
      <c r="J22" s="98"/>
      <c r="K22" s="98"/>
      <c r="L22" s="98"/>
      <c r="M22" s="98"/>
      <c r="N22" s="98"/>
      <c r="O22" s="98"/>
      <c r="P22" s="98"/>
      <c r="Q22" s="29"/>
    </row>
    <row r="23" spans="1:23" s="100" customFormat="1" ht="24" customHeight="1" x14ac:dyDescent="0.2">
      <c r="B23" s="251" t="s">
        <v>128</v>
      </c>
      <c r="C23" s="251"/>
      <c r="D23" s="251"/>
      <c r="E23" s="251"/>
      <c r="F23" s="101"/>
      <c r="G23" s="102"/>
      <c r="H23" s="102"/>
      <c r="I23" s="102"/>
      <c r="J23" s="102"/>
      <c r="K23" s="102"/>
      <c r="L23" s="102"/>
      <c r="M23" s="102"/>
      <c r="N23" s="102"/>
      <c r="O23" s="102"/>
      <c r="P23" s="102"/>
      <c r="Q23" s="103"/>
    </row>
    <row r="24" spans="1:23" s="3" customFormat="1" ht="36.75" customHeight="1" x14ac:dyDescent="0.2">
      <c r="A24" s="73" t="s">
        <v>28</v>
      </c>
      <c r="B24" s="253" t="s">
        <v>163</v>
      </c>
      <c r="C24" s="252"/>
      <c r="D24" s="252"/>
      <c r="E24" s="252"/>
      <c r="F24" s="97"/>
      <c r="G24" s="98"/>
      <c r="H24" s="98"/>
      <c r="I24" s="98"/>
      <c r="J24" s="98"/>
      <c r="K24" s="98"/>
      <c r="L24" s="98"/>
      <c r="M24" s="98"/>
      <c r="N24" s="98"/>
      <c r="O24" s="98"/>
      <c r="P24" s="98"/>
      <c r="Q24" s="29"/>
    </row>
    <row r="25" spans="1:23" s="70" customFormat="1" ht="18" customHeight="1" x14ac:dyDescent="0.2">
      <c r="A25" s="72" t="s">
        <v>29</v>
      </c>
      <c r="B25" s="252" t="s">
        <v>55</v>
      </c>
      <c r="C25" s="252"/>
      <c r="D25" s="252"/>
      <c r="E25" s="252"/>
      <c r="H25" s="104"/>
      <c r="I25" s="104"/>
      <c r="J25" s="104"/>
      <c r="K25" s="104"/>
      <c r="L25" s="104"/>
      <c r="M25" s="104"/>
      <c r="N25" s="104"/>
      <c r="O25" s="104"/>
      <c r="P25" s="104"/>
      <c r="Q25" s="71"/>
      <c r="W25" s="92"/>
    </row>
    <row r="26" spans="1:23" s="70" customFormat="1" ht="20.25" customHeight="1" x14ac:dyDescent="0.2">
      <c r="A26" s="73" t="s">
        <v>30</v>
      </c>
      <c r="B26" s="251" t="s">
        <v>141</v>
      </c>
      <c r="C26" s="251"/>
      <c r="D26" s="251"/>
      <c r="E26" s="251"/>
      <c r="F26" s="105"/>
      <c r="G26" s="105"/>
      <c r="H26" s="92"/>
      <c r="I26" s="92"/>
      <c r="J26" s="92"/>
      <c r="K26" s="92"/>
      <c r="L26" s="92"/>
      <c r="M26" s="92"/>
      <c r="N26" s="92"/>
      <c r="O26" s="92"/>
      <c r="P26" s="92"/>
      <c r="Q26" s="71"/>
      <c r="W26" s="92"/>
    </row>
    <row r="27" spans="1:23" s="70" customFormat="1" ht="18" customHeight="1" x14ac:dyDescent="0.2">
      <c r="A27" s="73" t="s">
        <v>43</v>
      </c>
      <c r="B27" s="243" t="s">
        <v>77</v>
      </c>
      <c r="C27" s="244"/>
      <c r="D27" s="244"/>
      <c r="E27" s="244"/>
      <c r="F27" s="104"/>
      <c r="G27" s="92"/>
      <c r="H27" s="92"/>
      <c r="I27" s="92"/>
      <c r="J27" s="92"/>
      <c r="K27" s="92"/>
      <c r="L27" s="92"/>
      <c r="M27" s="92"/>
      <c r="N27" s="92"/>
      <c r="O27" s="92"/>
      <c r="P27" s="92"/>
      <c r="Q27" s="71"/>
      <c r="W27" s="92"/>
    </row>
    <row r="28" spans="1:23" s="70" customFormat="1" ht="56.25" customHeight="1" x14ac:dyDescent="0.2">
      <c r="A28" s="72"/>
      <c r="B28" s="254" t="s">
        <v>94</v>
      </c>
      <c r="C28" s="255"/>
      <c r="D28" s="255"/>
      <c r="E28" s="256"/>
      <c r="F28" s="104"/>
      <c r="G28" s="92"/>
      <c r="H28" s="92"/>
      <c r="I28" s="92"/>
      <c r="J28" s="92"/>
      <c r="K28" s="92"/>
      <c r="L28" s="92"/>
      <c r="M28" s="92"/>
      <c r="N28" s="92"/>
      <c r="O28" s="92"/>
      <c r="P28" s="92"/>
      <c r="Q28" s="71"/>
      <c r="W28" s="92"/>
    </row>
    <row r="29" spans="1:23" ht="27" customHeight="1" x14ac:dyDescent="0.2">
      <c r="A29" s="72" t="s">
        <v>49</v>
      </c>
      <c r="B29" s="251" t="s">
        <v>93</v>
      </c>
      <c r="C29" s="251"/>
      <c r="D29" s="251"/>
      <c r="E29" s="251"/>
      <c r="F29" s="104"/>
    </row>
    <row r="30" spans="1:23" s="106" customFormat="1" ht="63.75" customHeight="1" x14ac:dyDescent="0.2">
      <c r="A30" s="72" t="s">
        <v>78</v>
      </c>
      <c r="B30" s="252" t="s">
        <v>130</v>
      </c>
      <c r="C30" s="252"/>
      <c r="D30" s="252"/>
      <c r="E30" s="252"/>
      <c r="G30" s="107"/>
      <c r="H30" s="107"/>
      <c r="I30" s="107"/>
      <c r="J30" s="107"/>
      <c r="K30" s="107"/>
      <c r="L30" s="107"/>
      <c r="M30" s="107"/>
      <c r="N30" s="107"/>
      <c r="O30" s="107"/>
      <c r="P30" s="107"/>
      <c r="Q30" s="108"/>
      <c r="W30" s="109"/>
    </row>
    <row r="31" spans="1:23" s="111" customFormat="1" ht="15" customHeight="1" x14ac:dyDescent="0.2">
      <c r="A31" s="110"/>
      <c r="C31" s="112"/>
      <c r="D31" s="112"/>
      <c r="E31" s="112"/>
      <c r="F31" s="112"/>
      <c r="G31" s="112"/>
      <c r="H31" s="112"/>
      <c r="I31" s="112"/>
      <c r="J31" s="112"/>
      <c r="K31" s="112"/>
      <c r="L31" s="112"/>
      <c r="M31" s="112"/>
      <c r="N31" s="112"/>
      <c r="O31" s="112"/>
      <c r="P31" s="112"/>
      <c r="Q31" s="113"/>
    </row>
  </sheetData>
  <sheetProtection password="CC6F" sheet="1" objects="1" scenarios="1" formatColumns="0" formatRows="0"/>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honeticPr fontId="2" type="noConversion"/>
  <printOptions horizontalCentered="1"/>
  <pageMargins left="0.74803149606299213" right="0.6692913385826772" top="0.35433070866141736" bottom="0.59055118110236227" header="0.27559055118110237" footer="0.15748031496062992"/>
  <pageSetup paperSize="9" scale="88" orientation="landscape" r:id="rId1"/>
  <headerFooter scaleWithDoc="0" alignWithMargins="0">
    <oddFooter>&amp;L&amp;8Έντυπο: Ε.I.1_4
Έκδοση: 2η
Ημ. Έκδοσης: 21.12.2018&amp;R&amp;8&amp;A</oddFooter>
  </headerFooter>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J68"/>
  <sheetViews>
    <sheetView showGridLines="0" zoomScaleNormal="100" workbookViewId="0">
      <selection activeCell="F81" sqref="F81"/>
    </sheetView>
  </sheetViews>
  <sheetFormatPr defaultRowHeight="11.25" x14ac:dyDescent="0.2"/>
  <cols>
    <col min="1" max="1" width="24.140625" style="112" customWidth="1"/>
    <col min="2" max="2" width="14" style="112" customWidth="1"/>
    <col min="3" max="32" width="11.28515625" style="112" customWidth="1"/>
    <col min="33" max="16384" width="9.140625" style="112"/>
  </cols>
  <sheetData>
    <row r="1" spans="1:244" s="117" customFormat="1" ht="22.5" customHeight="1" x14ac:dyDescent="0.2">
      <c r="A1" s="116" t="s">
        <v>54</v>
      </c>
    </row>
    <row r="2" spans="1:244" s="118" customFormat="1" ht="14.25" customHeight="1" x14ac:dyDescent="0.2">
      <c r="B2" s="119" t="s">
        <v>99</v>
      </c>
      <c r="C2" s="119">
        <f>+'ΓΕΝΙΚΑ ΣΤΟΙΧΕΙΑ'!C8</f>
        <v>0</v>
      </c>
      <c r="D2" s="119">
        <f>+C2+1</f>
        <v>1</v>
      </c>
      <c r="E2" s="119">
        <f t="shared" ref="E2:AF2" si="0">+D2+1</f>
        <v>2</v>
      </c>
      <c r="F2" s="119">
        <f t="shared" si="0"/>
        <v>3</v>
      </c>
      <c r="G2" s="119">
        <f t="shared" si="0"/>
        <v>4</v>
      </c>
      <c r="H2" s="119">
        <f t="shared" si="0"/>
        <v>5</v>
      </c>
      <c r="I2" s="119">
        <f t="shared" si="0"/>
        <v>6</v>
      </c>
      <c r="J2" s="119">
        <f t="shared" si="0"/>
        <v>7</v>
      </c>
      <c r="K2" s="119">
        <f t="shared" si="0"/>
        <v>8</v>
      </c>
      <c r="L2" s="119">
        <f t="shared" si="0"/>
        <v>9</v>
      </c>
      <c r="M2" s="119">
        <f t="shared" si="0"/>
        <v>10</v>
      </c>
      <c r="N2" s="119">
        <f t="shared" si="0"/>
        <v>11</v>
      </c>
      <c r="O2" s="119">
        <f t="shared" si="0"/>
        <v>12</v>
      </c>
      <c r="P2" s="119">
        <f t="shared" si="0"/>
        <v>13</v>
      </c>
      <c r="Q2" s="119">
        <f t="shared" si="0"/>
        <v>14</v>
      </c>
      <c r="R2" s="119">
        <f t="shared" si="0"/>
        <v>15</v>
      </c>
      <c r="S2" s="119">
        <f t="shared" si="0"/>
        <v>16</v>
      </c>
      <c r="T2" s="119">
        <f t="shared" si="0"/>
        <v>17</v>
      </c>
      <c r="U2" s="119">
        <f t="shared" si="0"/>
        <v>18</v>
      </c>
      <c r="V2" s="119">
        <f t="shared" si="0"/>
        <v>19</v>
      </c>
      <c r="W2" s="119">
        <f t="shared" si="0"/>
        <v>20</v>
      </c>
      <c r="X2" s="119">
        <f t="shared" si="0"/>
        <v>21</v>
      </c>
      <c r="Y2" s="119">
        <f t="shared" si="0"/>
        <v>22</v>
      </c>
      <c r="Z2" s="119">
        <f t="shared" si="0"/>
        <v>23</v>
      </c>
      <c r="AA2" s="119">
        <f t="shared" si="0"/>
        <v>24</v>
      </c>
      <c r="AB2" s="119">
        <f t="shared" si="0"/>
        <v>25</v>
      </c>
      <c r="AC2" s="119">
        <f t="shared" si="0"/>
        <v>26</v>
      </c>
      <c r="AD2" s="119">
        <f t="shared" si="0"/>
        <v>27</v>
      </c>
      <c r="AE2" s="119">
        <f t="shared" si="0"/>
        <v>28</v>
      </c>
      <c r="AF2" s="119">
        <f t="shared" si="0"/>
        <v>29</v>
      </c>
    </row>
    <row r="3" spans="1:244" s="3" customFormat="1" x14ac:dyDescent="0.2">
      <c r="A3" s="120" t="s">
        <v>13</v>
      </c>
      <c r="B3" s="121" t="s">
        <v>98</v>
      </c>
    </row>
    <row r="4" spans="1:244" s="124" customFormat="1" x14ac:dyDescent="0.2">
      <c r="A4" s="122" t="s">
        <v>95</v>
      </c>
      <c r="B4" s="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row>
    <row r="5" spans="1:244" s="124" customFormat="1" x14ac:dyDescent="0.2">
      <c r="A5" s="125" t="s">
        <v>50</v>
      </c>
      <c r="B5" s="126"/>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row>
    <row r="6" spans="1:244" s="124" customFormat="1" ht="12" thickBot="1" x14ac:dyDescent="0.25">
      <c r="A6" s="125" t="s">
        <v>51</v>
      </c>
      <c r="B6" s="128"/>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row>
    <row r="7" spans="1:244" s="124" customFormat="1" ht="12" thickBot="1" x14ac:dyDescent="0.25">
      <c r="A7" s="125" t="s">
        <v>0</v>
      </c>
      <c r="B7" s="129">
        <f>SUM(C7:AF7)</f>
        <v>0</v>
      </c>
      <c r="C7" s="130">
        <f>+C5*C6</f>
        <v>0</v>
      </c>
      <c r="D7" s="130">
        <f>+D5*D6</f>
        <v>0</v>
      </c>
      <c r="E7" s="130">
        <f t="shared" ref="E7:AF7" si="1">+E5*E6</f>
        <v>0</v>
      </c>
      <c r="F7" s="130">
        <f t="shared" si="1"/>
        <v>0</v>
      </c>
      <c r="G7" s="130">
        <f t="shared" si="1"/>
        <v>0</v>
      </c>
      <c r="H7" s="130">
        <f t="shared" si="1"/>
        <v>0</v>
      </c>
      <c r="I7" s="130">
        <f t="shared" si="1"/>
        <v>0</v>
      </c>
      <c r="J7" s="130">
        <f t="shared" si="1"/>
        <v>0</v>
      </c>
      <c r="K7" s="130">
        <f t="shared" si="1"/>
        <v>0</v>
      </c>
      <c r="L7" s="130">
        <f t="shared" si="1"/>
        <v>0</v>
      </c>
      <c r="M7" s="130">
        <f t="shared" si="1"/>
        <v>0</v>
      </c>
      <c r="N7" s="130">
        <f t="shared" si="1"/>
        <v>0</v>
      </c>
      <c r="O7" s="130">
        <f t="shared" si="1"/>
        <v>0</v>
      </c>
      <c r="P7" s="130">
        <f t="shared" si="1"/>
        <v>0</v>
      </c>
      <c r="Q7" s="130">
        <f t="shared" si="1"/>
        <v>0</v>
      </c>
      <c r="R7" s="130">
        <f t="shared" si="1"/>
        <v>0</v>
      </c>
      <c r="S7" s="130">
        <f t="shared" si="1"/>
        <v>0</v>
      </c>
      <c r="T7" s="130">
        <f t="shared" si="1"/>
        <v>0</v>
      </c>
      <c r="U7" s="130">
        <f t="shared" si="1"/>
        <v>0</v>
      </c>
      <c r="V7" s="130">
        <f t="shared" si="1"/>
        <v>0</v>
      </c>
      <c r="W7" s="130">
        <f t="shared" si="1"/>
        <v>0</v>
      </c>
      <c r="X7" s="130">
        <f t="shared" si="1"/>
        <v>0</v>
      </c>
      <c r="Y7" s="130">
        <f t="shared" si="1"/>
        <v>0</v>
      </c>
      <c r="Z7" s="130">
        <f t="shared" si="1"/>
        <v>0</v>
      </c>
      <c r="AA7" s="130">
        <f t="shared" si="1"/>
        <v>0</v>
      </c>
      <c r="AB7" s="130">
        <f t="shared" si="1"/>
        <v>0</v>
      </c>
      <c r="AC7" s="130">
        <f t="shared" si="1"/>
        <v>0</v>
      </c>
      <c r="AD7" s="130">
        <f t="shared" si="1"/>
        <v>0</v>
      </c>
      <c r="AE7" s="130">
        <f t="shared" si="1"/>
        <v>0</v>
      </c>
      <c r="AF7" s="130">
        <f t="shared" si="1"/>
        <v>0</v>
      </c>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row>
    <row r="8" spans="1:244" s="3" customFormat="1" x14ac:dyDescent="0.2">
      <c r="A8" s="131" t="s">
        <v>96</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row>
    <row r="9" spans="1:244" s="3" customFormat="1" x14ac:dyDescent="0.2">
      <c r="A9" s="128" t="s">
        <v>50</v>
      </c>
      <c r="B9" s="128"/>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row>
    <row r="10" spans="1:244" s="3" customFormat="1" ht="12" thickBot="1" x14ac:dyDescent="0.25">
      <c r="A10" s="128" t="s">
        <v>51</v>
      </c>
      <c r="B10" s="128"/>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row>
    <row r="11" spans="1:244" s="3" customFormat="1" ht="13.5" customHeight="1" thickBot="1" x14ac:dyDescent="0.25">
      <c r="A11" s="128" t="s">
        <v>0</v>
      </c>
      <c r="B11" s="133">
        <f>SUM(C11:AF11)</f>
        <v>0</v>
      </c>
      <c r="C11" s="134">
        <f>+C9*C10</f>
        <v>0</v>
      </c>
      <c r="D11" s="134">
        <f>+D9*D10</f>
        <v>0</v>
      </c>
      <c r="E11" s="134">
        <f t="shared" ref="E11:AF11" si="2">+E9*E10</f>
        <v>0</v>
      </c>
      <c r="F11" s="134">
        <f t="shared" si="2"/>
        <v>0</v>
      </c>
      <c r="G11" s="134">
        <f t="shared" si="2"/>
        <v>0</v>
      </c>
      <c r="H11" s="134">
        <f t="shared" si="2"/>
        <v>0</v>
      </c>
      <c r="I11" s="134">
        <f t="shared" si="2"/>
        <v>0</v>
      </c>
      <c r="J11" s="134">
        <f t="shared" si="2"/>
        <v>0</v>
      </c>
      <c r="K11" s="134">
        <f t="shared" si="2"/>
        <v>0</v>
      </c>
      <c r="L11" s="134">
        <f t="shared" si="2"/>
        <v>0</v>
      </c>
      <c r="M11" s="134">
        <f t="shared" si="2"/>
        <v>0</v>
      </c>
      <c r="N11" s="134">
        <f t="shared" si="2"/>
        <v>0</v>
      </c>
      <c r="O11" s="134">
        <f t="shared" si="2"/>
        <v>0</v>
      </c>
      <c r="P11" s="134">
        <f t="shared" si="2"/>
        <v>0</v>
      </c>
      <c r="Q11" s="134">
        <f t="shared" si="2"/>
        <v>0</v>
      </c>
      <c r="R11" s="134">
        <f t="shared" si="2"/>
        <v>0</v>
      </c>
      <c r="S11" s="134">
        <f t="shared" si="2"/>
        <v>0</v>
      </c>
      <c r="T11" s="134">
        <f t="shared" si="2"/>
        <v>0</v>
      </c>
      <c r="U11" s="134">
        <f t="shared" si="2"/>
        <v>0</v>
      </c>
      <c r="V11" s="134">
        <f t="shared" si="2"/>
        <v>0</v>
      </c>
      <c r="W11" s="134">
        <f t="shared" si="2"/>
        <v>0</v>
      </c>
      <c r="X11" s="134">
        <f t="shared" si="2"/>
        <v>0</v>
      </c>
      <c r="Y11" s="134">
        <f t="shared" si="2"/>
        <v>0</v>
      </c>
      <c r="Z11" s="134">
        <f t="shared" si="2"/>
        <v>0</v>
      </c>
      <c r="AA11" s="134">
        <f t="shared" si="2"/>
        <v>0</v>
      </c>
      <c r="AB11" s="134">
        <f t="shared" si="2"/>
        <v>0</v>
      </c>
      <c r="AC11" s="134">
        <f t="shared" si="2"/>
        <v>0</v>
      </c>
      <c r="AD11" s="134">
        <f t="shared" si="2"/>
        <v>0</v>
      </c>
      <c r="AE11" s="134">
        <f t="shared" si="2"/>
        <v>0</v>
      </c>
      <c r="AF11" s="134">
        <f t="shared" si="2"/>
        <v>0</v>
      </c>
    </row>
    <row r="12" spans="1:244" s="139" customFormat="1" ht="23.25" customHeight="1" thickBot="1" x14ac:dyDescent="0.25">
      <c r="A12" s="135" t="s">
        <v>97</v>
      </c>
      <c r="B12" s="136">
        <f>SUM(C12:AF12)</f>
        <v>0</v>
      </c>
      <c r="C12" s="137">
        <f>+C7-C11</f>
        <v>0</v>
      </c>
      <c r="D12" s="137">
        <f>+D7-D11</f>
        <v>0</v>
      </c>
      <c r="E12" s="137">
        <f t="shared" ref="E12:AF12" si="3">+E7-E11</f>
        <v>0</v>
      </c>
      <c r="F12" s="137">
        <f t="shared" si="3"/>
        <v>0</v>
      </c>
      <c r="G12" s="137">
        <f t="shared" si="3"/>
        <v>0</v>
      </c>
      <c r="H12" s="137">
        <f t="shared" si="3"/>
        <v>0</v>
      </c>
      <c r="I12" s="137">
        <f t="shared" si="3"/>
        <v>0</v>
      </c>
      <c r="J12" s="137">
        <f t="shared" si="3"/>
        <v>0</v>
      </c>
      <c r="K12" s="137">
        <f t="shared" si="3"/>
        <v>0</v>
      </c>
      <c r="L12" s="137">
        <f t="shared" si="3"/>
        <v>0</v>
      </c>
      <c r="M12" s="137">
        <f t="shared" si="3"/>
        <v>0</v>
      </c>
      <c r="N12" s="137">
        <f t="shared" si="3"/>
        <v>0</v>
      </c>
      <c r="O12" s="137">
        <f t="shared" si="3"/>
        <v>0</v>
      </c>
      <c r="P12" s="137">
        <f t="shared" si="3"/>
        <v>0</v>
      </c>
      <c r="Q12" s="137">
        <f t="shared" si="3"/>
        <v>0</v>
      </c>
      <c r="R12" s="137">
        <f t="shared" si="3"/>
        <v>0</v>
      </c>
      <c r="S12" s="137">
        <f t="shared" si="3"/>
        <v>0</v>
      </c>
      <c r="T12" s="137">
        <f t="shared" si="3"/>
        <v>0</v>
      </c>
      <c r="U12" s="137">
        <f t="shared" si="3"/>
        <v>0</v>
      </c>
      <c r="V12" s="137">
        <f t="shared" si="3"/>
        <v>0</v>
      </c>
      <c r="W12" s="137">
        <f t="shared" si="3"/>
        <v>0</v>
      </c>
      <c r="X12" s="137">
        <f t="shared" si="3"/>
        <v>0</v>
      </c>
      <c r="Y12" s="137">
        <f t="shared" si="3"/>
        <v>0</v>
      </c>
      <c r="Z12" s="137">
        <f t="shared" si="3"/>
        <v>0</v>
      </c>
      <c r="AA12" s="137">
        <f t="shared" si="3"/>
        <v>0</v>
      </c>
      <c r="AB12" s="137">
        <f t="shared" si="3"/>
        <v>0</v>
      </c>
      <c r="AC12" s="137">
        <f t="shared" si="3"/>
        <v>0</v>
      </c>
      <c r="AD12" s="137">
        <f t="shared" si="3"/>
        <v>0</v>
      </c>
      <c r="AE12" s="137">
        <f t="shared" si="3"/>
        <v>0</v>
      </c>
      <c r="AF12" s="137">
        <f t="shared" si="3"/>
        <v>0</v>
      </c>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row>
    <row r="14" spans="1:244" s="3" customFormat="1" x14ac:dyDescent="0.2">
      <c r="A14" s="120" t="s">
        <v>14</v>
      </c>
      <c r="B14" s="121" t="s">
        <v>98</v>
      </c>
    </row>
    <row r="15" spans="1:244" s="124" customFormat="1" x14ac:dyDescent="0.2">
      <c r="A15" s="122" t="s">
        <v>95</v>
      </c>
      <c r="B15" s="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row>
    <row r="16" spans="1:244" s="124" customFormat="1" x14ac:dyDescent="0.2">
      <c r="A16" s="125" t="s">
        <v>50</v>
      </c>
      <c r="B16" s="128"/>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row>
    <row r="17" spans="1:244" s="124" customFormat="1" ht="12" thickBot="1" x14ac:dyDescent="0.25">
      <c r="A17" s="125" t="s">
        <v>51</v>
      </c>
      <c r="B17" s="128"/>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row>
    <row r="18" spans="1:244" s="124" customFormat="1" ht="12" thickBot="1" x14ac:dyDescent="0.25">
      <c r="A18" s="125" t="s">
        <v>0</v>
      </c>
      <c r="B18" s="129">
        <f>SUM(C18:AF18)</f>
        <v>0</v>
      </c>
      <c r="C18" s="130">
        <f t="shared" ref="C18:AF18" si="4">+C16*C17</f>
        <v>0</v>
      </c>
      <c r="D18" s="130">
        <f t="shared" si="4"/>
        <v>0</v>
      </c>
      <c r="E18" s="130">
        <f t="shared" si="4"/>
        <v>0</v>
      </c>
      <c r="F18" s="130">
        <f t="shared" si="4"/>
        <v>0</v>
      </c>
      <c r="G18" s="130">
        <f t="shared" si="4"/>
        <v>0</v>
      </c>
      <c r="H18" s="130">
        <f t="shared" si="4"/>
        <v>0</v>
      </c>
      <c r="I18" s="130">
        <f t="shared" si="4"/>
        <v>0</v>
      </c>
      <c r="J18" s="130">
        <f t="shared" si="4"/>
        <v>0</v>
      </c>
      <c r="K18" s="130">
        <f t="shared" si="4"/>
        <v>0</v>
      </c>
      <c r="L18" s="130">
        <f t="shared" si="4"/>
        <v>0</v>
      </c>
      <c r="M18" s="130">
        <f t="shared" si="4"/>
        <v>0</v>
      </c>
      <c r="N18" s="130">
        <f t="shared" si="4"/>
        <v>0</v>
      </c>
      <c r="O18" s="130">
        <f t="shared" si="4"/>
        <v>0</v>
      </c>
      <c r="P18" s="130">
        <f t="shared" si="4"/>
        <v>0</v>
      </c>
      <c r="Q18" s="130">
        <f t="shared" si="4"/>
        <v>0</v>
      </c>
      <c r="R18" s="130">
        <f t="shared" si="4"/>
        <v>0</v>
      </c>
      <c r="S18" s="130">
        <f t="shared" si="4"/>
        <v>0</v>
      </c>
      <c r="T18" s="130">
        <f t="shared" si="4"/>
        <v>0</v>
      </c>
      <c r="U18" s="130">
        <f t="shared" si="4"/>
        <v>0</v>
      </c>
      <c r="V18" s="130">
        <f t="shared" si="4"/>
        <v>0</v>
      </c>
      <c r="W18" s="130">
        <f t="shared" si="4"/>
        <v>0</v>
      </c>
      <c r="X18" s="130">
        <f t="shared" si="4"/>
        <v>0</v>
      </c>
      <c r="Y18" s="130">
        <f t="shared" si="4"/>
        <v>0</v>
      </c>
      <c r="Z18" s="130">
        <f t="shared" si="4"/>
        <v>0</v>
      </c>
      <c r="AA18" s="130">
        <f t="shared" si="4"/>
        <v>0</v>
      </c>
      <c r="AB18" s="130">
        <f t="shared" si="4"/>
        <v>0</v>
      </c>
      <c r="AC18" s="130">
        <f t="shared" si="4"/>
        <v>0</v>
      </c>
      <c r="AD18" s="130">
        <f t="shared" si="4"/>
        <v>0</v>
      </c>
      <c r="AE18" s="130">
        <f t="shared" si="4"/>
        <v>0</v>
      </c>
      <c r="AF18" s="130">
        <f t="shared" si="4"/>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row>
    <row r="19" spans="1:244" s="3" customFormat="1" x14ac:dyDescent="0.2">
      <c r="A19" s="131" t="s">
        <v>96</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row>
    <row r="20" spans="1:244" s="3" customFormat="1" x14ac:dyDescent="0.2">
      <c r="A20" s="128" t="s">
        <v>50</v>
      </c>
      <c r="B20" s="128"/>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row>
    <row r="21" spans="1:244" s="3" customFormat="1" ht="12" thickBot="1" x14ac:dyDescent="0.25">
      <c r="A21" s="128" t="s">
        <v>51</v>
      </c>
      <c r="B21" s="128"/>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row>
    <row r="22" spans="1:244" s="3" customFormat="1" ht="13.5" customHeight="1" thickBot="1" x14ac:dyDescent="0.25">
      <c r="A22" s="128" t="s">
        <v>0</v>
      </c>
      <c r="B22" s="133">
        <f>SUM(C22:AF22)</f>
        <v>0</v>
      </c>
      <c r="C22" s="134">
        <f t="shared" ref="C22:AF22" si="5">+C20*C21</f>
        <v>0</v>
      </c>
      <c r="D22" s="134">
        <f t="shared" si="5"/>
        <v>0</v>
      </c>
      <c r="E22" s="134">
        <f t="shared" si="5"/>
        <v>0</v>
      </c>
      <c r="F22" s="134">
        <f t="shared" si="5"/>
        <v>0</v>
      </c>
      <c r="G22" s="134">
        <f t="shared" si="5"/>
        <v>0</v>
      </c>
      <c r="H22" s="134">
        <f t="shared" si="5"/>
        <v>0</v>
      </c>
      <c r="I22" s="134">
        <f t="shared" si="5"/>
        <v>0</v>
      </c>
      <c r="J22" s="134">
        <f t="shared" si="5"/>
        <v>0</v>
      </c>
      <c r="K22" s="134">
        <f t="shared" si="5"/>
        <v>0</v>
      </c>
      <c r="L22" s="134">
        <f t="shared" si="5"/>
        <v>0</v>
      </c>
      <c r="M22" s="134">
        <f t="shared" si="5"/>
        <v>0</v>
      </c>
      <c r="N22" s="134">
        <f t="shared" si="5"/>
        <v>0</v>
      </c>
      <c r="O22" s="134">
        <f t="shared" si="5"/>
        <v>0</v>
      </c>
      <c r="P22" s="134">
        <f t="shared" si="5"/>
        <v>0</v>
      </c>
      <c r="Q22" s="134">
        <f t="shared" si="5"/>
        <v>0</v>
      </c>
      <c r="R22" s="134">
        <f t="shared" si="5"/>
        <v>0</v>
      </c>
      <c r="S22" s="134">
        <f t="shared" si="5"/>
        <v>0</v>
      </c>
      <c r="T22" s="134">
        <f t="shared" si="5"/>
        <v>0</v>
      </c>
      <c r="U22" s="134">
        <f t="shared" si="5"/>
        <v>0</v>
      </c>
      <c r="V22" s="134">
        <f t="shared" si="5"/>
        <v>0</v>
      </c>
      <c r="W22" s="134">
        <f t="shared" si="5"/>
        <v>0</v>
      </c>
      <c r="X22" s="134">
        <f t="shared" si="5"/>
        <v>0</v>
      </c>
      <c r="Y22" s="134">
        <f t="shared" si="5"/>
        <v>0</v>
      </c>
      <c r="Z22" s="134">
        <f t="shared" si="5"/>
        <v>0</v>
      </c>
      <c r="AA22" s="134">
        <f t="shared" si="5"/>
        <v>0</v>
      </c>
      <c r="AB22" s="134">
        <f t="shared" si="5"/>
        <v>0</v>
      </c>
      <c r="AC22" s="134">
        <f t="shared" si="5"/>
        <v>0</v>
      </c>
      <c r="AD22" s="134">
        <f t="shared" si="5"/>
        <v>0</v>
      </c>
      <c r="AE22" s="134">
        <f t="shared" si="5"/>
        <v>0</v>
      </c>
      <c r="AF22" s="134">
        <f t="shared" si="5"/>
        <v>0</v>
      </c>
    </row>
    <row r="23" spans="1:244" s="139" customFormat="1" ht="23.25" customHeight="1" thickBot="1" x14ac:dyDescent="0.25">
      <c r="A23" s="135" t="s">
        <v>100</v>
      </c>
      <c r="B23" s="136">
        <f>SUM(C23:AF23)</f>
        <v>0</v>
      </c>
      <c r="C23" s="137">
        <f t="shared" ref="C23:AF23" si="6">+C18-C22</f>
        <v>0</v>
      </c>
      <c r="D23" s="137">
        <f t="shared" si="6"/>
        <v>0</v>
      </c>
      <c r="E23" s="137">
        <f t="shared" si="6"/>
        <v>0</v>
      </c>
      <c r="F23" s="137">
        <f t="shared" si="6"/>
        <v>0</v>
      </c>
      <c r="G23" s="137">
        <f t="shared" si="6"/>
        <v>0</v>
      </c>
      <c r="H23" s="137">
        <f t="shared" si="6"/>
        <v>0</v>
      </c>
      <c r="I23" s="137">
        <f t="shared" si="6"/>
        <v>0</v>
      </c>
      <c r="J23" s="137">
        <f t="shared" si="6"/>
        <v>0</v>
      </c>
      <c r="K23" s="137">
        <f t="shared" si="6"/>
        <v>0</v>
      </c>
      <c r="L23" s="137">
        <f t="shared" si="6"/>
        <v>0</v>
      </c>
      <c r="M23" s="137">
        <f t="shared" si="6"/>
        <v>0</v>
      </c>
      <c r="N23" s="137">
        <f t="shared" si="6"/>
        <v>0</v>
      </c>
      <c r="O23" s="137">
        <f t="shared" si="6"/>
        <v>0</v>
      </c>
      <c r="P23" s="137">
        <f t="shared" si="6"/>
        <v>0</v>
      </c>
      <c r="Q23" s="137">
        <f t="shared" si="6"/>
        <v>0</v>
      </c>
      <c r="R23" s="137">
        <f t="shared" si="6"/>
        <v>0</v>
      </c>
      <c r="S23" s="137">
        <f t="shared" si="6"/>
        <v>0</v>
      </c>
      <c r="T23" s="137">
        <f t="shared" si="6"/>
        <v>0</v>
      </c>
      <c r="U23" s="137">
        <f t="shared" si="6"/>
        <v>0</v>
      </c>
      <c r="V23" s="137">
        <f t="shared" si="6"/>
        <v>0</v>
      </c>
      <c r="W23" s="137">
        <f t="shared" si="6"/>
        <v>0</v>
      </c>
      <c r="X23" s="137">
        <f t="shared" si="6"/>
        <v>0</v>
      </c>
      <c r="Y23" s="137">
        <f t="shared" si="6"/>
        <v>0</v>
      </c>
      <c r="Z23" s="137">
        <f t="shared" si="6"/>
        <v>0</v>
      </c>
      <c r="AA23" s="137">
        <f t="shared" si="6"/>
        <v>0</v>
      </c>
      <c r="AB23" s="137">
        <f t="shared" si="6"/>
        <v>0</v>
      </c>
      <c r="AC23" s="137">
        <f t="shared" si="6"/>
        <v>0</v>
      </c>
      <c r="AD23" s="137">
        <f t="shared" si="6"/>
        <v>0</v>
      </c>
      <c r="AE23" s="137">
        <f t="shared" si="6"/>
        <v>0</v>
      </c>
      <c r="AF23" s="137">
        <f t="shared" si="6"/>
        <v>0</v>
      </c>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row>
    <row r="25" spans="1:244" s="3" customFormat="1" x14ac:dyDescent="0.2">
      <c r="A25" s="120" t="s">
        <v>15</v>
      </c>
      <c r="B25" s="121" t="s">
        <v>98</v>
      </c>
    </row>
    <row r="26" spans="1:244" s="124" customFormat="1" x14ac:dyDescent="0.2">
      <c r="A26" s="122" t="s">
        <v>95</v>
      </c>
      <c r="B26" s="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row>
    <row r="27" spans="1:244" s="124" customFormat="1" x14ac:dyDescent="0.2">
      <c r="A27" s="125" t="s">
        <v>50</v>
      </c>
      <c r="B27" s="128"/>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row>
    <row r="28" spans="1:244" s="124" customFormat="1" ht="12" thickBot="1" x14ac:dyDescent="0.25">
      <c r="A28" s="125" t="s">
        <v>51</v>
      </c>
      <c r="B28" s="128"/>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row>
    <row r="29" spans="1:244" s="124" customFormat="1" ht="12" thickBot="1" x14ac:dyDescent="0.25">
      <c r="A29" s="125" t="s">
        <v>0</v>
      </c>
      <c r="B29" s="129">
        <f>SUM(C29:AF29)</f>
        <v>0</v>
      </c>
      <c r="C29" s="130">
        <f t="shared" ref="C29:AF29" si="7">+C27*C28</f>
        <v>0</v>
      </c>
      <c r="D29" s="130">
        <f t="shared" si="7"/>
        <v>0</v>
      </c>
      <c r="E29" s="130">
        <f t="shared" si="7"/>
        <v>0</v>
      </c>
      <c r="F29" s="130">
        <f t="shared" si="7"/>
        <v>0</v>
      </c>
      <c r="G29" s="130">
        <f t="shared" si="7"/>
        <v>0</v>
      </c>
      <c r="H29" s="130">
        <f t="shared" si="7"/>
        <v>0</v>
      </c>
      <c r="I29" s="130">
        <f t="shared" si="7"/>
        <v>0</v>
      </c>
      <c r="J29" s="130">
        <f t="shared" si="7"/>
        <v>0</v>
      </c>
      <c r="K29" s="130">
        <f t="shared" si="7"/>
        <v>0</v>
      </c>
      <c r="L29" s="130">
        <f t="shared" si="7"/>
        <v>0</v>
      </c>
      <c r="M29" s="130">
        <f t="shared" si="7"/>
        <v>0</v>
      </c>
      <c r="N29" s="130">
        <f t="shared" si="7"/>
        <v>0</v>
      </c>
      <c r="O29" s="130">
        <f t="shared" si="7"/>
        <v>0</v>
      </c>
      <c r="P29" s="130">
        <f t="shared" si="7"/>
        <v>0</v>
      </c>
      <c r="Q29" s="130">
        <f t="shared" si="7"/>
        <v>0</v>
      </c>
      <c r="R29" s="130">
        <f t="shared" si="7"/>
        <v>0</v>
      </c>
      <c r="S29" s="130">
        <f t="shared" si="7"/>
        <v>0</v>
      </c>
      <c r="T29" s="130">
        <f t="shared" si="7"/>
        <v>0</v>
      </c>
      <c r="U29" s="130">
        <f t="shared" si="7"/>
        <v>0</v>
      </c>
      <c r="V29" s="130">
        <f t="shared" si="7"/>
        <v>0</v>
      </c>
      <c r="W29" s="130">
        <f t="shared" si="7"/>
        <v>0</v>
      </c>
      <c r="X29" s="130">
        <f t="shared" si="7"/>
        <v>0</v>
      </c>
      <c r="Y29" s="130">
        <f t="shared" si="7"/>
        <v>0</v>
      </c>
      <c r="Z29" s="130">
        <f t="shared" si="7"/>
        <v>0</v>
      </c>
      <c r="AA29" s="130">
        <f t="shared" si="7"/>
        <v>0</v>
      </c>
      <c r="AB29" s="130">
        <f t="shared" si="7"/>
        <v>0</v>
      </c>
      <c r="AC29" s="130">
        <f t="shared" si="7"/>
        <v>0</v>
      </c>
      <c r="AD29" s="130">
        <f t="shared" si="7"/>
        <v>0</v>
      </c>
      <c r="AE29" s="130">
        <f t="shared" si="7"/>
        <v>0</v>
      </c>
      <c r="AF29" s="130">
        <f t="shared" si="7"/>
        <v>0</v>
      </c>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row>
    <row r="30" spans="1:244" s="3" customFormat="1" x14ac:dyDescent="0.2">
      <c r="A30" s="131" t="s">
        <v>96</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row>
    <row r="31" spans="1:244" s="3" customFormat="1" x14ac:dyDescent="0.2">
      <c r="A31" s="128" t="s">
        <v>50</v>
      </c>
      <c r="B31" s="128"/>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row>
    <row r="32" spans="1:244" s="3" customFormat="1" ht="12" thickBot="1" x14ac:dyDescent="0.25">
      <c r="A32" s="128" t="s">
        <v>51</v>
      </c>
      <c r="B32" s="128"/>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row>
    <row r="33" spans="1:244" s="3" customFormat="1" ht="13.5" customHeight="1" thickBot="1" x14ac:dyDescent="0.25">
      <c r="A33" s="128" t="s">
        <v>0</v>
      </c>
      <c r="B33" s="133">
        <f>SUM(C33:AF33)</f>
        <v>0</v>
      </c>
      <c r="C33" s="134">
        <f t="shared" ref="C33:AF33" si="8">+C31*C32</f>
        <v>0</v>
      </c>
      <c r="D33" s="134">
        <f t="shared" si="8"/>
        <v>0</v>
      </c>
      <c r="E33" s="134">
        <f t="shared" si="8"/>
        <v>0</v>
      </c>
      <c r="F33" s="134">
        <f t="shared" si="8"/>
        <v>0</v>
      </c>
      <c r="G33" s="134">
        <f t="shared" si="8"/>
        <v>0</v>
      </c>
      <c r="H33" s="134">
        <f t="shared" si="8"/>
        <v>0</v>
      </c>
      <c r="I33" s="134">
        <f t="shared" si="8"/>
        <v>0</v>
      </c>
      <c r="J33" s="134">
        <f t="shared" si="8"/>
        <v>0</v>
      </c>
      <c r="K33" s="134">
        <f t="shared" si="8"/>
        <v>0</v>
      </c>
      <c r="L33" s="134">
        <f t="shared" si="8"/>
        <v>0</v>
      </c>
      <c r="M33" s="134">
        <f t="shared" si="8"/>
        <v>0</v>
      </c>
      <c r="N33" s="134">
        <f t="shared" si="8"/>
        <v>0</v>
      </c>
      <c r="O33" s="134">
        <f t="shared" si="8"/>
        <v>0</v>
      </c>
      <c r="P33" s="134">
        <f t="shared" si="8"/>
        <v>0</v>
      </c>
      <c r="Q33" s="134">
        <f t="shared" si="8"/>
        <v>0</v>
      </c>
      <c r="R33" s="134">
        <f t="shared" si="8"/>
        <v>0</v>
      </c>
      <c r="S33" s="134">
        <f t="shared" si="8"/>
        <v>0</v>
      </c>
      <c r="T33" s="134">
        <f t="shared" si="8"/>
        <v>0</v>
      </c>
      <c r="U33" s="134">
        <f t="shared" si="8"/>
        <v>0</v>
      </c>
      <c r="V33" s="134">
        <f t="shared" si="8"/>
        <v>0</v>
      </c>
      <c r="W33" s="134">
        <f t="shared" si="8"/>
        <v>0</v>
      </c>
      <c r="X33" s="134">
        <f t="shared" si="8"/>
        <v>0</v>
      </c>
      <c r="Y33" s="134">
        <f t="shared" si="8"/>
        <v>0</v>
      </c>
      <c r="Z33" s="134">
        <f t="shared" si="8"/>
        <v>0</v>
      </c>
      <c r="AA33" s="134">
        <f t="shared" si="8"/>
        <v>0</v>
      </c>
      <c r="AB33" s="134">
        <f t="shared" si="8"/>
        <v>0</v>
      </c>
      <c r="AC33" s="134">
        <f t="shared" si="8"/>
        <v>0</v>
      </c>
      <c r="AD33" s="134">
        <f t="shared" si="8"/>
        <v>0</v>
      </c>
      <c r="AE33" s="134">
        <f t="shared" si="8"/>
        <v>0</v>
      </c>
      <c r="AF33" s="134">
        <f t="shared" si="8"/>
        <v>0</v>
      </c>
    </row>
    <row r="34" spans="1:244" s="139" customFormat="1" ht="23.25" customHeight="1" thickBot="1" x14ac:dyDescent="0.25">
      <c r="A34" s="135" t="s">
        <v>101</v>
      </c>
      <c r="B34" s="136">
        <f>SUM(C34:AF34)</f>
        <v>0</v>
      </c>
      <c r="C34" s="137">
        <f t="shared" ref="C34:AF34" si="9">+C29-C33</f>
        <v>0</v>
      </c>
      <c r="D34" s="137">
        <f t="shared" si="9"/>
        <v>0</v>
      </c>
      <c r="E34" s="137">
        <f t="shared" si="9"/>
        <v>0</v>
      </c>
      <c r="F34" s="137">
        <f t="shared" si="9"/>
        <v>0</v>
      </c>
      <c r="G34" s="137">
        <f t="shared" si="9"/>
        <v>0</v>
      </c>
      <c r="H34" s="137">
        <f t="shared" si="9"/>
        <v>0</v>
      </c>
      <c r="I34" s="137">
        <f t="shared" si="9"/>
        <v>0</v>
      </c>
      <c r="J34" s="137">
        <f t="shared" si="9"/>
        <v>0</v>
      </c>
      <c r="K34" s="137">
        <f t="shared" si="9"/>
        <v>0</v>
      </c>
      <c r="L34" s="137">
        <f t="shared" si="9"/>
        <v>0</v>
      </c>
      <c r="M34" s="137">
        <f t="shared" si="9"/>
        <v>0</v>
      </c>
      <c r="N34" s="137">
        <f t="shared" si="9"/>
        <v>0</v>
      </c>
      <c r="O34" s="137">
        <f t="shared" si="9"/>
        <v>0</v>
      </c>
      <c r="P34" s="137">
        <f t="shared" si="9"/>
        <v>0</v>
      </c>
      <c r="Q34" s="137">
        <f t="shared" si="9"/>
        <v>0</v>
      </c>
      <c r="R34" s="137">
        <f t="shared" si="9"/>
        <v>0</v>
      </c>
      <c r="S34" s="137">
        <f t="shared" si="9"/>
        <v>0</v>
      </c>
      <c r="T34" s="137">
        <f t="shared" si="9"/>
        <v>0</v>
      </c>
      <c r="U34" s="137">
        <f t="shared" si="9"/>
        <v>0</v>
      </c>
      <c r="V34" s="137">
        <f t="shared" si="9"/>
        <v>0</v>
      </c>
      <c r="W34" s="137">
        <f t="shared" si="9"/>
        <v>0</v>
      </c>
      <c r="X34" s="137">
        <f t="shared" si="9"/>
        <v>0</v>
      </c>
      <c r="Y34" s="137">
        <f t="shared" si="9"/>
        <v>0</v>
      </c>
      <c r="Z34" s="137">
        <f t="shared" si="9"/>
        <v>0</v>
      </c>
      <c r="AA34" s="137">
        <f t="shared" si="9"/>
        <v>0</v>
      </c>
      <c r="AB34" s="137">
        <f t="shared" si="9"/>
        <v>0</v>
      </c>
      <c r="AC34" s="137">
        <f t="shared" si="9"/>
        <v>0</v>
      </c>
      <c r="AD34" s="137">
        <f t="shared" si="9"/>
        <v>0</v>
      </c>
      <c r="AE34" s="137">
        <f t="shared" si="9"/>
        <v>0</v>
      </c>
      <c r="AF34" s="137">
        <f t="shared" si="9"/>
        <v>0</v>
      </c>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row>
    <row r="36" spans="1:244" s="3" customFormat="1" x14ac:dyDescent="0.2">
      <c r="A36" s="120" t="s">
        <v>24</v>
      </c>
      <c r="B36" s="121" t="s">
        <v>98</v>
      </c>
    </row>
    <row r="37" spans="1:244" s="124" customFormat="1" x14ac:dyDescent="0.2">
      <c r="A37" s="122" t="s">
        <v>95</v>
      </c>
      <c r="B37" s="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row>
    <row r="38" spans="1:244" s="124" customFormat="1" x14ac:dyDescent="0.2">
      <c r="A38" s="125" t="s">
        <v>50</v>
      </c>
      <c r="B38" s="128"/>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row>
    <row r="39" spans="1:244" s="124" customFormat="1" ht="12" thickBot="1" x14ac:dyDescent="0.25">
      <c r="A39" s="125" t="s">
        <v>51</v>
      </c>
      <c r="B39" s="128"/>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row>
    <row r="40" spans="1:244" s="124" customFormat="1" ht="12" thickBot="1" x14ac:dyDescent="0.25">
      <c r="A40" s="125" t="s">
        <v>0</v>
      </c>
      <c r="B40" s="129">
        <f>SUM(C40:AF40)</f>
        <v>0</v>
      </c>
      <c r="C40" s="130">
        <f t="shared" ref="C40:AF40" si="10">+C38*C39</f>
        <v>0</v>
      </c>
      <c r="D40" s="130">
        <f t="shared" si="10"/>
        <v>0</v>
      </c>
      <c r="E40" s="130">
        <f t="shared" si="10"/>
        <v>0</v>
      </c>
      <c r="F40" s="130">
        <f t="shared" si="10"/>
        <v>0</v>
      </c>
      <c r="G40" s="130">
        <f t="shared" si="10"/>
        <v>0</v>
      </c>
      <c r="H40" s="130">
        <f t="shared" si="10"/>
        <v>0</v>
      </c>
      <c r="I40" s="130">
        <f t="shared" si="10"/>
        <v>0</v>
      </c>
      <c r="J40" s="130">
        <f t="shared" si="10"/>
        <v>0</v>
      </c>
      <c r="K40" s="130">
        <f t="shared" si="10"/>
        <v>0</v>
      </c>
      <c r="L40" s="130">
        <f t="shared" si="10"/>
        <v>0</v>
      </c>
      <c r="M40" s="130">
        <f t="shared" si="10"/>
        <v>0</v>
      </c>
      <c r="N40" s="130">
        <f t="shared" si="10"/>
        <v>0</v>
      </c>
      <c r="O40" s="130">
        <f t="shared" si="10"/>
        <v>0</v>
      </c>
      <c r="P40" s="130">
        <f t="shared" si="10"/>
        <v>0</v>
      </c>
      <c r="Q40" s="130">
        <f t="shared" si="10"/>
        <v>0</v>
      </c>
      <c r="R40" s="130">
        <f t="shared" si="10"/>
        <v>0</v>
      </c>
      <c r="S40" s="130">
        <f t="shared" si="10"/>
        <v>0</v>
      </c>
      <c r="T40" s="130">
        <f t="shared" si="10"/>
        <v>0</v>
      </c>
      <c r="U40" s="130">
        <f t="shared" si="10"/>
        <v>0</v>
      </c>
      <c r="V40" s="130">
        <f t="shared" si="10"/>
        <v>0</v>
      </c>
      <c r="W40" s="130">
        <f t="shared" si="10"/>
        <v>0</v>
      </c>
      <c r="X40" s="130">
        <f t="shared" si="10"/>
        <v>0</v>
      </c>
      <c r="Y40" s="130">
        <f t="shared" si="10"/>
        <v>0</v>
      </c>
      <c r="Z40" s="130">
        <f t="shared" si="10"/>
        <v>0</v>
      </c>
      <c r="AA40" s="130">
        <f t="shared" si="10"/>
        <v>0</v>
      </c>
      <c r="AB40" s="130">
        <f t="shared" si="10"/>
        <v>0</v>
      </c>
      <c r="AC40" s="130">
        <f t="shared" si="10"/>
        <v>0</v>
      </c>
      <c r="AD40" s="130">
        <f t="shared" si="10"/>
        <v>0</v>
      </c>
      <c r="AE40" s="130">
        <f t="shared" si="10"/>
        <v>0</v>
      </c>
      <c r="AF40" s="130">
        <f t="shared" si="10"/>
        <v>0</v>
      </c>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row>
    <row r="41" spans="1:244" s="3" customFormat="1" x14ac:dyDescent="0.2">
      <c r="A41" s="131" t="s">
        <v>96</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row>
    <row r="42" spans="1:244" s="3" customFormat="1" x14ac:dyDescent="0.2">
      <c r="A42" s="128" t="s">
        <v>50</v>
      </c>
      <c r="B42" s="128"/>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row>
    <row r="43" spans="1:244" s="3" customFormat="1" ht="12" thickBot="1" x14ac:dyDescent="0.25">
      <c r="A43" s="128" t="s">
        <v>51</v>
      </c>
      <c r="B43" s="128"/>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row>
    <row r="44" spans="1:244" s="3" customFormat="1" ht="13.5" customHeight="1" thickBot="1" x14ac:dyDescent="0.25">
      <c r="A44" s="128" t="s">
        <v>0</v>
      </c>
      <c r="B44" s="133">
        <f>SUM(C44:AF44)</f>
        <v>0</v>
      </c>
      <c r="C44" s="134">
        <f t="shared" ref="C44:AF44" si="11">+C42*C43</f>
        <v>0</v>
      </c>
      <c r="D44" s="134">
        <f t="shared" si="11"/>
        <v>0</v>
      </c>
      <c r="E44" s="134">
        <f t="shared" si="11"/>
        <v>0</v>
      </c>
      <c r="F44" s="134">
        <f t="shared" si="11"/>
        <v>0</v>
      </c>
      <c r="G44" s="134">
        <f t="shared" si="11"/>
        <v>0</v>
      </c>
      <c r="H44" s="134">
        <f t="shared" si="11"/>
        <v>0</v>
      </c>
      <c r="I44" s="134">
        <f t="shared" si="11"/>
        <v>0</v>
      </c>
      <c r="J44" s="134">
        <f t="shared" si="11"/>
        <v>0</v>
      </c>
      <c r="K44" s="134">
        <f t="shared" si="11"/>
        <v>0</v>
      </c>
      <c r="L44" s="134">
        <f t="shared" si="11"/>
        <v>0</v>
      </c>
      <c r="M44" s="134">
        <f t="shared" si="11"/>
        <v>0</v>
      </c>
      <c r="N44" s="134">
        <f t="shared" si="11"/>
        <v>0</v>
      </c>
      <c r="O44" s="134">
        <f t="shared" si="11"/>
        <v>0</v>
      </c>
      <c r="P44" s="134">
        <f t="shared" si="11"/>
        <v>0</v>
      </c>
      <c r="Q44" s="134">
        <f t="shared" si="11"/>
        <v>0</v>
      </c>
      <c r="R44" s="134">
        <f t="shared" si="11"/>
        <v>0</v>
      </c>
      <c r="S44" s="134">
        <f t="shared" si="11"/>
        <v>0</v>
      </c>
      <c r="T44" s="134">
        <f t="shared" si="11"/>
        <v>0</v>
      </c>
      <c r="U44" s="134">
        <f t="shared" si="11"/>
        <v>0</v>
      </c>
      <c r="V44" s="134">
        <f t="shared" si="11"/>
        <v>0</v>
      </c>
      <c r="W44" s="134">
        <f t="shared" si="11"/>
        <v>0</v>
      </c>
      <c r="X44" s="134">
        <f t="shared" si="11"/>
        <v>0</v>
      </c>
      <c r="Y44" s="134">
        <f t="shared" si="11"/>
        <v>0</v>
      </c>
      <c r="Z44" s="134">
        <f t="shared" si="11"/>
        <v>0</v>
      </c>
      <c r="AA44" s="134">
        <f t="shared" si="11"/>
        <v>0</v>
      </c>
      <c r="AB44" s="134">
        <f t="shared" si="11"/>
        <v>0</v>
      </c>
      <c r="AC44" s="134">
        <f t="shared" si="11"/>
        <v>0</v>
      </c>
      <c r="AD44" s="134">
        <f t="shared" si="11"/>
        <v>0</v>
      </c>
      <c r="AE44" s="134">
        <f t="shared" si="11"/>
        <v>0</v>
      </c>
      <c r="AF44" s="134">
        <f t="shared" si="11"/>
        <v>0</v>
      </c>
    </row>
    <row r="45" spans="1:244" s="139" customFormat="1" ht="23.25" customHeight="1" thickBot="1" x14ac:dyDescent="0.25">
      <c r="A45" s="135" t="s">
        <v>102</v>
      </c>
      <c r="B45" s="136">
        <f>SUM(C45:AF45)</f>
        <v>0</v>
      </c>
      <c r="C45" s="137">
        <f t="shared" ref="C45:AF45" si="12">+C40-C44</f>
        <v>0</v>
      </c>
      <c r="D45" s="137">
        <f t="shared" si="12"/>
        <v>0</v>
      </c>
      <c r="E45" s="137">
        <f t="shared" si="12"/>
        <v>0</v>
      </c>
      <c r="F45" s="137">
        <f t="shared" si="12"/>
        <v>0</v>
      </c>
      <c r="G45" s="137">
        <f t="shared" si="12"/>
        <v>0</v>
      </c>
      <c r="H45" s="137">
        <f t="shared" si="12"/>
        <v>0</v>
      </c>
      <c r="I45" s="137">
        <f t="shared" si="12"/>
        <v>0</v>
      </c>
      <c r="J45" s="137">
        <f t="shared" si="12"/>
        <v>0</v>
      </c>
      <c r="K45" s="137">
        <f t="shared" si="12"/>
        <v>0</v>
      </c>
      <c r="L45" s="137">
        <f t="shared" si="12"/>
        <v>0</v>
      </c>
      <c r="M45" s="137">
        <f t="shared" si="12"/>
        <v>0</v>
      </c>
      <c r="N45" s="137">
        <f t="shared" si="12"/>
        <v>0</v>
      </c>
      <c r="O45" s="137">
        <f t="shared" si="12"/>
        <v>0</v>
      </c>
      <c r="P45" s="137">
        <f t="shared" si="12"/>
        <v>0</v>
      </c>
      <c r="Q45" s="137">
        <f t="shared" si="12"/>
        <v>0</v>
      </c>
      <c r="R45" s="137">
        <f t="shared" si="12"/>
        <v>0</v>
      </c>
      <c r="S45" s="137">
        <f t="shared" si="12"/>
        <v>0</v>
      </c>
      <c r="T45" s="137">
        <f t="shared" si="12"/>
        <v>0</v>
      </c>
      <c r="U45" s="137">
        <f t="shared" si="12"/>
        <v>0</v>
      </c>
      <c r="V45" s="137">
        <f t="shared" si="12"/>
        <v>0</v>
      </c>
      <c r="W45" s="137">
        <f t="shared" si="12"/>
        <v>0</v>
      </c>
      <c r="X45" s="137">
        <f t="shared" si="12"/>
        <v>0</v>
      </c>
      <c r="Y45" s="137">
        <f t="shared" si="12"/>
        <v>0</v>
      </c>
      <c r="Z45" s="137">
        <f t="shared" si="12"/>
        <v>0</v>
      </c>
      <c r="AA45" s="137">
        <f t="shared" si="12"/>
        <v>0</v>
      </c>
      <c r="AB45" s="137">
        <f t="shared" si="12"/>
        <v>0</v>
      </c>
      <c r="AC45" s="137">
        <f t="shared" si="12"/>
        <v>0</v>
      </c>
      <c r="AD45" s="137">
        <f t="shared" si="12"/>
        <v>0</v>
      </c>
      <c r="AE45" s="137">
        <f t="shared" si="12"/>
        <v>0</v>
      </c>
      <c r="AF45" s="137">
        <f t="shared" si="12"/>
        <v>0</v>
      </c>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c r="CT45" s="138"/>
      <c r="CU45" s="138"/>
      <c r="CV45" s="138"/>
      <c r="CW45" s="138"/>
      <c r="CX45" s="138"/>
      <c r="CY45" s="138"/>
      <c r="CZ45" s="138"/>
      <c r="DA45" s="138"/>
      <c r="DB45" s="138"/>
      <c r="DC45" s="138"/>
      <c r="DD45" s="138"/>
      <c r="DE45" s="138"/>
      <c r="DF45" s="138"/>
      <c r="DG45" s="138"/>
      <c r="DH45" s="138"/>
      <c r="DI45" s="138"/>
      <c r="DJ45" s="138"/>
      <c r="DK45" s="138"/>
      <c r="DL45" s="138"/>
      <c r="DM45" s="138"/>
      <c r="DN45" s="138"/>
      <c r="DO45" s="138"/>
      <c r="DP45" s="138"/>
      <c r="DQ45" s="138"/>
      <c r="DR45" s="138"/>
      <c r="DS45" s="138"/>
      <c r="DT45" s="138"/>
      <c r="DU45" s="138"/>
      <c r="DV45" s="138"/>
      <c r="DW45" s="138"/>
      <c r="DX45" s="138"/>
      <c r="DY45" s="138"/>
      <c r="DZ45" s="138"/>
      <c r="EA45" s="138"/>
      <c r="EB45" s="138"/>
      <c r="EC45" s="138"/>
      <c r="ED45" s="138"/>
      <c r="EE45" s="138"/>
      <c r="EF45" s="138"/>
      <c r="EG45" s="138"/>
      <c r="EH45" s="138"/>
      <c r="EI45" s="138"/>
      <c r="EJ45" s="138"/>
      <c r="EK45" s="138"/>
      <c r="EL45" s="138"/>
      <c r="EM45" s="138"/>
      <c r="EN45" s="138"/>
      <c r="EO45" s="138"/>
      <c r="EP45" s="138"/>
      <c r="EQ45" s="138"/>
      <c r="ER45" s="138"/>
      <c r="ES45" s="138"/>
      <c r="ET45" s="138"/>
      <c r="EU45" s="138"/>
      <c r="EV45" s="138"/>
      <c r="EW45" s="138"/>
      <c r="EX45" s="138"/>
      <c r="EY45" s="138"/>
      <c r="EZ45" s="138"/>
      <c r="FA45" s="138"/>
      <c r="FB45" s="138"/>
      <c r="FC45" s="138"/>
      <c r="FD45" s="138"/>
      <c r="FE45" s="138"/>
      <c r="FF45" s="138"/>
      <c r="FG45" s="138"/>
      <c r="FH45" s="138"/>
      <c r="FI45" s="138"/>
      <c r="FJ45" s="138"/>
      <c r="FK45" s="138"/>
      <c r="FL45" s="138"/>
      <c r="FM45" s="138"/>
      <c r="FN45" s="138"/>
      <c r="FO45" s="138"/>
      <c r="FP45" s="138"/>
      <c r="FQ45" s="138"/>
      <c r="FR45" s="138"/>
      <c r="FS45" s="138"/>
      <c r="FT45" s="138"/>
      <c r="FU45" s="138"/>
      <c r="FV45" s="138"/>
      <c r="FW45" s="138"/>
      <c r="FX45" s="138"/>
      <c r="FY45" s="138"/>
      <c r="FZ45" s="138"/>
      <c r="GA45" s="138"/>
      <c r="GB45" s="138"/>
      <c r="GC45" s="138"/>
      <c r="GD45" s="138"/>
      <c r="GE45" s="138"/>
      <c r="GF45" s="138"/>
      <c r="GG45" s="138"/>
      <c r="GH45" s="138"/>
      <c r="GI45" s="138"/>
      <c r="GJ45" s="138"/>
      <c r="GK45" s="138"/>
      <c r="GL45" s="138"/>
      <c r="GM45" s="138"/>
      <c r="GN45" s="138"/>
      <c r="GO45" s="138"/>
      <c r="GP45" s="138"/>
      <c r="GQ45" s="138"/>
      <c r="GR45" s="138"/>
      <c r="GS45" s="138"/>
      <c r="GT45" s="138"/>
      <c r="GU45" s="138"/>
      <c r="GV45" s="138"/>
      <c r="GW45" s="138"/>
      <c r="GX45" s="138"/>
      <c r="GY45" s="138"/>
      <c r="GZ45" s="138"/>
      <c r="HA45" s="138"/>
      <c r="HB45" s="138"/>
      <c r="HC45" s="138"/>
      <c r="HD45" s="138"/>
      <c r="HE45" s="138"/>
      <c r="HF45" s="138"/>
      <c r="HG45" s="138"/>
      <c r="HH45" s="138"/>
      <c r="HI45" s="138"/>
      <c r="HJ45" s="138"/>
      <c r="HK45" s="138"/>
      <c r="HL45" s="138"/>
      <c r="HM45" s="138"/>
      <c r="HN45" s="138"/>
      <c r="HO45" s="138"/>
      <c r="HP45" s="138"/>
      <c r="HQ45" s="138"/>
      <c r="HR45" s="138"/>
      <c r="HS45" s="138"/>
      <c r="HT45" s="138"/>
      <c r="HU45" s="138"/>
      <c r="HV45" s="138"/>
      <c r="HW45" s="138"/>
      <c r="HX45" s="138"/>
      <c r="HY45" s="138"/>
      <c r="HZ45" s="138"/>
      <c r="IA45" s="138"/>
      <c r="IB45" s="138"/>
      <c r="IC45" s="138"/>
      <c r="ID45" s="138"/>
      <c r="IE45" s="138"/>
      <c r="IF45" s="138"/>
      <c r="IG45" s="138"/>
      <c r="IH45" s="138"/>
      <c r="II45" s="138"/>
      <c r="IJ45" s="138"/>
    </row>
    <row r="47" spans="1:244" s="3" customFormat="1" x14ac:dyDescent="0.2">
      <c r="A47" s="120" t="s">
        <v>25</v>
      </c>
      <c r="B47" s="121" t="s">
        <v>98</v>
      </c>
    </row>
    <row r="48" spans="1:244" s="124" customFormat="1" x14ac:dyDescent="0.2">
      <c r="A48" s="122" t="s">
        <v>95</v>
      </c>
      <c r="B48" s="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row>
    <row r="49" spans="1:244" s="124" customFormat="1" x14ac:dyDescent="0.2">
      <c r="A49" s="125" t="s">
        <v>50</v>
      </c>
      <c r="B49" s="128"/>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row>
    <row r="50" spans="1:244" s="124" customFormat="1" ht="12" thickBot="1" x14ac:dyDescent="0.25">
      <c r="A50" s="125" t="s">
        <v>51</v>
      </c>
      <c r="B50" s="128"/>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row>
    <row r="51" spans="1:244" s="124" customFormat="1" ht="12" thickBot="1" x14ac:dyDescent="0.25">
      <c r="A51" s="125" t="s">
        <v>0</v>
      </c>
      <c r="B51" s="129">
        <f>SUM(C51:AF51)</f>
        <v>0</v>
      </c>
      <c r="C51" s="130">
        <f t="shared" ref="C51:AF51" si="13">+C49*C50</f>
        <v>0</v>
      </c>
      <c r="D51" s="130">
        <f t="shared" si="13"/>
        <v>0</v>
      </c>
      <c r="E51" s="130">
        <f t="shared" si="13"/>
        <v>0</v>
      </c>
      <c r="F51" s="130">
        <f t="shared" si="13"/>
        <v>0</v>
      </c>
      <c r="G51" s="130">
        <f t="shared" si="13"/>
        <v>0</v>
      </c>
      <c r="H51" s="130">
        <f t="shared" si="13"/>
        <v>0</v>
      </c>
      <c r="I51" s="130">
        <f t="shared" si="13"/>
        <v>0</v>
      </c>
      <c r="J51" s="130">
        <f t="shared" si="13"/>
        <v>0</v>
      </c>
      <c r="K51" s="130">
        <f t="shared" si="13"/>
        <v>0</v>
      </c>
      <c r="L51" s="130">
        <f t="shared" si="13"/>
        <v>0</v>
      </c>
      <c r="M51" s="130">
        <f t="shared" si="13"/>
        <v>0</v>
      </c>
      <c r="N51" s="130">
        <f t="shared" si="13"/>
        <v>0</v>
      </c>
      <c r="O51" s="130">
        <f t="shared" si="13"/>
        <v>0</v>
      </c>
      <c r="P51" s="130">
        <f t="shared" si="13"/>
        <v>0</v>
      </c>
      <c r="Q51" s="130">
        <f t="shared" si="13"/>
        <v>0</v>
      </c>
      <c r="R51" s="130">
        <f t="shared" si="13"/>
        <v>0</v>
      </c>
      <c r="S51" s="130">
        <f t="shared" si="13"/>
        <v>0</v>
      </c>
      <c r="T51" s="130">
        <f t="shared" si="13"/>
        <v>0</v>
      </c>
      <c r="U51" s="130">
        <f t="shared" si="13"/>
        <v>0</v>
      </c>
      <c r="V51" s="130">
        <f t="shared" si="13"/>
        <v>0</v>
      </c>
      <c r="W51" s="130">
        <f t="shared" si="13"/>
        <v>0</v>
      </c>
      <c r="X51" s="130">
        <f t="shared" si="13"/>
        <v>0</v>
      </c>
      <c r="Y51" s="130">
        <f t="shared" si="13"/>
        <v>0</v>
      </c>
      <c r="Z51" s="130">
        <f t="shared" si="13"/>
        <v>0</v>
      </c>
      <c r="AA51" s="130">
        <f t="shared" si="13"/>
        <v>0</v>
      </c>
      <c r="AB51" s="130">
        <f t="shared" si="13"/>
        <v>0</v>
      </c>
      <c r="AC51" s="130">
        <f t="shared" si="13"/>
        <v>0</v>
      </c>
      <c r="AD51" s="130">
        <f t="shared" si="13"/>
        <v>0</v>
      </c>
      <c r="AE51" s="130">
        <f t="shared" si="13"/>
        <v>0</v>
      </c>
      <c r="AF51" s="130">
        <f t="shared" si="13"/>
        <v>0</v>
      </c>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row>
    <row r="52" spans="1:244" s="3" customFormat="1" x14ac:dyDescent="0.2">
      <c r="A52" s="131" t="s">
        <v>96</v>
      </c>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row>
    <row r="53" spans="1:244" s="3" customFormat="1" x14ac:dyDescent="0.2">
      <c r="A53" s="128" t="s">
        <v>50</v>
      </c>
      <c r="B53" s="128"/>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row>
    <row r="54" spans="1:244" s="3" customFormat="1" ht="12" thickBot="1" x14ac:dyDescent="0.25">
      <c r="A54" s="128" t="s">
        <v>51</v>
      </c>
      <c r="B54" s="128"/>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row>
    <row r="55" spans="1:244" s="3" customFormat="1" ht="13.5" customHeight="1" thickBot="1" x14ac:dyDescent="0.25">
      <c r="A55" s="128" t="s">
        <v>0</v>
      </c>
      <c r="B55" s="133">
        <f>SUM(C55:AF55)</f>
        <v>0</v>
      </c>
      <c r="C55" s="134">
        <f t="shared" ref="C55:AF55" si="14">+C53*C54</f>
        <v>0</v>
      </c>
      <c r="D55" s="134">
        <f t="shared" si="14"/>
        <v>0</v>
      </c>
      <c r="E55" s="134">
        <f t="shared" si="14"/>
        <v>0</v>
      </c>
      <c r="F55" s="134">
        <f t="shared" si="14"/>
        <v>0</v>
      </c>
      <c r="G55" s="134">
        <f t="shared" si="14"/>
        <v>0</v>
      </c>
      <c r="H55" s="134">
        <f t="shared" si="14"/>
        <v>0</v>
      </c>
      <c r="I55" s="134">
        <f t="shared" si="14"/>
        <v>0</v>
      </c>
      <c r="J55" s="134">
        <f t="shared" si="14"/>
        <v>0</v>
      </c>
      <c r="K55" s="134">
        <f t="shared" si="14"/>
        <v>0</v>
      </c>
      <c r="L55" s="134">
        <f t="shared" si="14"/>
        <v>0</v>
      </c>
      <c r="M55" s="134">
        <f t="shared" si="14"/>
        <v>0</v>
      </c>
      <c r="N55" s="134">
        <f t="shared" si="14"/>
        <v>0</v>
      </c>
      <c r="O55" s="134">
        <f t="shared" si="14"/>
        <v>0</v>
      </c>
      <c r="P55" s="134">
        <f t="shared" si="14"/>
        <v>0</v>
      </c>
      <c r="Q55" s="134">
        <f t="shared" si="14"/>
        <v>0</v>
      </c>
      <c r="R55" s="134">
        <f t="shared" si="14"/>
        <v>0</v>
      </c>
      <c r="S55" s="134">
        <f t="shared" si="14"/>
        <v>0</v>
      </c>
      <c r="T55" s="134">
        <f t="shared" si="14"/>
        <v>0</v>
      </c>
      <c r="U55" s="134">
        <f t="shared" si="14"/>
        <v>0</v>
      </c>
      <c r="V55" s="134">
        <f t="shared" si="14"/>
        <v>0</v>
      </c>
      <c r="W55" s="134">
        <f t="shared" si="14"/>
        <v>0</v>
      </c>
      <c r="X55" s="134">
        <f t="shared" si="14"/>
        <v>0</v>
      </c>
      <c r="Y55" s="134">
        <f t="shared" si="14"/>
        <v>0</v>
      </c>
      <c r="Z55" s="134">
        <f t="shared" si="14"/>
        <v>0</v>
      </c>
      <c r="AA55" s="134">
        <f t="shared" si="14"/>
        <v>0</v>
      </c>
      <c r="AB55" s="134">
        <f t="shared" si="14"/>
        <v>0</v>
      </c>
      <c r="AC55" s="134">
        <f t="shared" si="14"/>
        <v>0</v>
      </c>
      <c r="AD55" s="134">
        <f t="shared" si="14"/>
        <v>0</v>
      </c>
      <c r="AE55" s="134">
        <f t="shared" si="14"/>
        <v>0</v>
      </c>
      <c r="AF55" s="134">
        <f t="shared" si="14"/>
        <v>0</v>
      </c>
    </row>
    <row r="56" spans="1:244" s="139" customFormat="1" ht="23.25" customHeight="1" thickBot="1" x14ac:dyDescent="0.25">
      <c r="A56" s="135" t="s">
        <v>103</v>
      </c>
      <c r="B56" s="136">
        <f>SUM(C56:AF56)</f>
        <v>0</v>
      </c>
      <c r="C56" s="137">
        <f t="shared" ref="C56:AF56" si="15">+C51-C55</f>
        <v>0</v>
      </c>
      <c r="D56" s="137">
        <f t="shared" si="15"/>
        <v>0</v>
      </c>
      <c r="E56" s="137">
        <f t="shared" si="15"/>
        <v>0</v>
      </c>
      <c r="F56" s="137">
        <f t="shared" si="15"/>
        <v>0</v>
      </c>
      <c r="G56" s="137">
        <f t="shared" si="15"/>
        <v>0</v>
      </c>
      <c r="H56" s="137">
        <f t="shared" si="15"/>
        <v>0</v>
      </c>
      <c r="I56" s="137">
        <f t="shared" si="15"/>
        <v>0</v>
      </c>
      <c r="J56" s="137">
        <f t="shared" si="15"/>
        <v>0</v>
      </c>
      <c r="K56" s="137">
        <f t="shared" si="15"/>
        <v>0</v>
      </c>
      <c r="L56" s="137">
        <f t="shared" si="15"/>
        <v>0</v>
      </c>
      <c r="M56" s="137">
        <f t="shared" si="15"/>
        <v>0</v>
      </c>
      <c r="N56" s="137">
        <f t="shared" si="15"/>
        <v>0</v>
      </c>
      <c r="O56" s="137">
        <f t="shared" si="15"/>
        <v>0</v>
      </c>
      <c r="P56" s="137">
        <f t="shared" si="15"/>
        <v>0</v>
      </c>
      <c r="Q56" s="137">
        <f t="shared" si="15"/>
        <v>0</v>
      </c>
      <c r="R56" s="137">
        <f t="shared" si="15"/>
        <v>0</v>
      </c>
      <c r="S56" s="137">
        <f t="shared" si="15"/>
        <v>0</v>
      </c>
      <c r="T56" s="137">
        <f t="shared" si="15"/>
        <v>0</v>
      </c>
      <c r="U56" s="137">
        <f t="shared" si="15"/>
        <v>0</v>
      </c>
      <c r="V56" s="137">
        <f t="shared" si="15"/>
        <v>0</v>
      </c>
      <c r="W56" s="137">
        <f t="shared" si="15"/>
        <v>0</v>
      </c>
      <c r="X56" s="137">
        <f t="shared" si="15"/>
        <v>0</v>
      </c>
      <c r="Y56" s="137">
        <f t="shared" si="15"/>
        <v>0</v>
      </c>
      <c r="Z56" s="137">
        <f t="shared" si="15"/>
        <v>0</v>
      </c>
      <c r="AA56" s="137">
        <f t="shared" si="15"/>
        <v>0</v>
      </c>
      <c r="AB56" s="137">
        <f t="shared" si="15"/>
        <v>0</v>
      </c>
      <c r="AC56" s="137">
        <f t="shared" si="15"/>
        <v>0</v>
      </c>
      <c r="AD56" s="137">
        <f t="shared" si="15"/>
        <v>0</v>
      </c>
      <c r="AE56" s="137">
        <f t="shared" si="15"/>
        <v>0</v>
      </c>
      <c r="AF56" s="137">
        <f t="shared" si="15"/>
        <v>0</v>
      </c>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38"/>
      <c r="CW56" s="138"/>
      <c r="CX56" s="138"/>
      <c r="CY56" s="138"/>
      <c r="CZ56" s="138"/>
      <c r="DA56" s="138"/>
      <c r="DB56" s="138"/>
      <c r="DC56" s="138"/>
      <c r="DD56" s="138"/>
      <c r="DE56" s="138"/>
      <c r="DF56" s="138"/>
      <c r="DG56" s="138"/>
      <c r="DH56" s="138"/>
      <c r="DI56" s="138"/>
      <c r="DJ56" s="138"/>
      <c r="DK56" s="138"/>
      <c r="DL56" s="138"/>
      <c r="DM56" s="138"/>
      <c r="DN56" s="138"/>
      <c r="DO56" s="138"/>
      <c r="DP56" s="138"/>
      <c r="DQ56" s="138"/>
      <c r="DR56" s="138"/>
      <c r="DS56" s="138"/>
      <c r="DT56" s="138"/>
      <c r="DU56" s="138"/>
      <c r="DV56" s="138"/>
      <c r="DW56" s="138"/>
      <c r="DX56" s="138"/>
      <c r="DY56" s="138"/>
      <c r="DZ56" s="138"/>
      <c r="EA56" s="138"/>
      <c r="EB56" s="138"/>
      <c r="EC56" s="138"/>
      <c r="ED56" s="138"/>
      <c r="EE56" s="138"/>
      <c r="EF56" s="138"/>
      <c r="EG56" s="138"/>
      <c r="EH56" s="138"/>
      <c r="EI56" s="138"/>
      <c r="EJ56" s="138"/>
      <c r="EK56" s="138"/>
      <c r="EL56" s="138"/>
      <c r="EM56" s="138"/>
      <c r="EN56" s="138"/>
      <c r="EO56" s="138"/>
      <c r="EP56" s="138"/>
      <c r="EQ56" s="138"/>
      <c r="ER56" s="138"/>
      <c r="ES56" s="138"/>
      <c r="ET56" s="138"/>
      <c r="EU56" s="138"/>
      <c r="EV56" s="138"/>
      <c r="EW56" s="138"/>
      <c r="EX56" s="138"/>
      <c r="EY56" s="138"/>
      <c r="EZ56" s="138"/>
      <c r="FA56" s="138"/>
      <c r="FB56" s="138"/>
      <c r="FC56" s="138"/>
      <c r="FD56" s="138"/>
      <c r="FE56" s="138"/>
      <c r="FF56" s="138"/>
      <c r="FG56" s="138"/>
      <c r="FH56" s="138"/>
      <c r="FI56" s="138"/>
      <c r="FJ56" s="138"/>
      <c r="FK56" s="138"/>
      <c r="FL56" s="138"/>
      <c r="FM56" s="138"/>
      <c r="FN56" s="138"/>
      <c r="FO56" s="138"/>
      <c r="FP56" s="138"/>
      <c r="FQ56" s="138"/>
      <c r="FR56" s="138"/>
      <c r="FS56" s="138"/>
      <c r="FT56" s="138"/>
      <c r="FU56" s="138"/>
      <c r="FV56" s="138"/>
      <c r="FW56" s="138"/>
      <c r="FX56" s="138"/>
      <c r="FY56" s="138"/>
      <c r="FZ56" s="138"/>
      <c r="GA56" s="138"/>
      <c r="GB56" s="138"/>
      <c r="GC56" s="138"/>
      <c r="GD56" s="138"/>
      <c r="GE56" s="138"/>
      <c r="GF56" s="138"/>
      <c r="GG56" s="138"/>
      <c r="GH56" s="138"/>
      <c r="GI56" s="138"/>
      <c r="GJ56" s="138"/>
      <c r="GK56" s="138"/>
      <c r="GL56" s="138"/>
      <c r="GM56" s="138"/>
      <c r="GN56" s="138"/>
      <c r="GO56" s="138"/>
      <c r="GP56" s="138"/>
      <c r="GQ56" s="138"/>
      <c r="GR56" s="138"/>
      <c r="GS56" s="138"/>
      <c r="GT56" s="138"/>
      <c r="GU56" s="138"/>
      <c r="GV56" s="138"/>
      <c r="GW56" s="138"/>
      <c r="GX56" s="138"/>
      <c r="GY56" s="138"/>
      <c r="GZ56" s="138"/>
      <c r="HA56" s="138"/>
      <c r="HB56" s="138"/>
      <c r="HC56" s="138"/>
      <c r="HD56" s="138"/>
      <c r="HE56" s="138"/>
      <c r="HF56" s="138"/>
      <c r="HG56" s="138"/>
      <c r="HH56" s="138"/>
      <c r="HI56" s="138"/>
      <c r="HJ56" s="138"/>
      <c r="HK56" s="138"/>
      <c r="HL56" s="138"/>
      <c r="HM56" s="138"/>
      <c r="HN56" s="138"/>
      <c r="HO56" s="138"/>
      <c r="HP56" s="138"/>
      <c r="HQ56" s="138"/>
      <c r="HR56" s="138"/>
      <c r="HS56" s="138"/>
      <c r="HT56" s="138"/>
      <c r="HU56" s="138"/>
      <c r="HV56" s="138"/>
      <c r="HW56" s="138"/>
      <c r="HX56" s="138"/>
      <c r="HY56" s="138"/>
      <c r="HZ56" s="138"/>
      <c r="IA56" s="138"/>
      <c r="IB56" s="138"/>
      <c r="IC56" s="138"/>
      <c r="ID56" s="138"/>
      <c r="IE56" s="138"/>
      <c r="IF56" s="138"/>
      <c r="IG56" s="138"/>
      <c r="IH56" s="138"/>
      <c r="II56" s="138"/>
      <c r="IJ56" s="138"/>
    </row>
    <row r="58" spans="1:244" s="117" customFormat="1" ht="38.25" customHeight="1" x14ac:dyDescent="0.2">
      <c r="A58" s="259" t="s">
        <v>106</v>
      </c>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1"/>
    </row>
    <row r="59" spans="1:244" s="117" customFormat="1" ht="38.25" customHeight="1" x14ac:dyDescent="0.2">
      <c r="A59" s="259" t="s">
        <v>107</v>
      </c>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1"/>
    </row>
    <row r="60" spans="1:244" s="117" customFormat="1" ht="38.25" customHeight="1" x14ac:dyDescent="0.2">
      <c r="A60" s="259" t="s">
        <v>108</v>
      </c>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1"/>
    </row>
    <row r="61" spans="1:244" s="117" customFormat="1" ht="38.25" customHeight="1" x14ac:dyDescent="0.2">
      <c r="A61" s="259" t="s">
        <v>109</v>
      </c>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1"/>
    </row>
    <row r="62" spans="1:244" s="117" customFormat="1" ht="38.25" customHeight="1" x14ac:dyDescent="0.2">
      <c r="A62" s="259" t="s">
        <v>110</v>
      </c>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1"/>
    </row>
    <row r="63" spans="1:244" x14ac:dyDescent="0.2">
      <c r="A63" s="140" t="s">
        <v>17</v>
      </c>
    </row>
    <row r="64" spans="1:244" x14ac:dyDescent="0.2">
      <c r="A64" s="141" t="s">
        <v>135</v>
      </c>
    </row>
    <row r="65" spans="1:1" x14ac:dyDescent="0.2">
      <c r="A65" s="141" t="s">
        <v>131</v>
      </c>
    </row>
    <row r="66" spans="1:1" x14ac:dyDescent="0.2">
      <c r="A66" s="141" t="s">
        <v>132</v>
      </c>
    </row>
    <row r="67" spans="1:1" x14ac:dyDescent="0.2">
      <c r="A67" s="3" t="s">
        <v>46</v>
      </c>
    </row>
    <row r="68" spans="1:1" x14ac:dyDescent="0.2">
      <c r="A68" s="3" t="s">
        <v>58</v>
      </c>
    </row>
  </sheetData>
  <mergeCells count="5">
    <mergeCell ref="A58:AF58"/>
    <mergeCell ref="A59:AF59"/>
    <mergeCell ref="A60:AF60"/>
    <mergeCell ref="A61:AF61"/>
    <mergeCell ref="A62:AF62"/>
  </mergeCells>
  <pageMargins left="0.23622047244094491" right="0.15748031496062992" top="0.31496062992125984" bottom="0.74803149606299213" header="0.31496062992125984" footer="0.31496062992125984"/>
  <pageSetup paperSize="8" scale="54" orientation="landscape" r:id="rId1"/>
  <headerFooter scaleWithDoc="0">
    <oddFooter>&amp;L&amp;8Έντυπο: Ε.I.1_4
Έκδοση: 2η
Ημ. Έκδοσης: 21.12.2018&amp;R&amp;8&amp;A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K39"/>
  <sheetViews>
    <sheetView showGridLines="0" zoomScaleNormal="100" workbookViewId="0">
      <selection activeCell="E42" sqref="E42"/>
    </sheetView>
  </sheetViews>
  <sheetFormatPr defaultRowHeight="12.75" x14ac:dyDescent="0.2"/>
  <cols>
    <col min="1" max="1" width="3.28515625" style="1" customWidth="1"/>
    <col min="2" max="2" width="8.42578125" style="143" customWidth="1"/>
    <col min="3" max="7" width="17.42578125" style="1" customWidth="1"/>
    <col min="8" max="8" width="19.140625" style="1" customWidth="1"/>
    <col min="9" max="16384" width="9.140625" style="1"/>
  </cols>
  <sheetData>
    <row r="1" spans="2:8" ht="13.5" thickBot="1" x14ac:dyDescent="0.25"/>
    <row r="2" spans="2:8" ht="13.5" thickBot="1" x14ac:dyDescent="0.25">
      <c r="B2" s="31" t="s">
        <v>104</v>
      </c>
      <c r="C2" s="33"/>
      <c r="D2" s="33"/>
      <c r="E2" s="33"/>
      <c r="F2" s="33"/>
      <c r="G2" s="33"/>
      <c r="H2" s="32"/>
    </row>
    <row r="3" spans="2:8" ht="13.5" thickBot="1" x14ac:dyDescent="0.25">
      <c r="B3" s="144"/>
      <c r="C3" s="2"/>
      <c r="D3" s="2"/>
      <c r="E3" s="2"/>
      <c r="F3" s="2"/>
      <c r="G3" s="2"/>
      <c r="H3" s="145"/>
    </row>
    <row r="4" spans="2:8" ht="22.5" x14ac:dyDescent="0.2">
      <c r="B4" s="148" t="s">
        <v>8</v>
      </c>
      <c r="C4" s="34" t="s">
        <v>97</v>
      </c>
      <c r="D4" s="34" t="s">
        <v>100</v>
      </c>
      <c r="E4" s="34" t="s">
        <v>101</v>
      </c>
      <c r="F4" s="34" t="s">
        <v>102</v>
      </c>
      <c r="G4" s="34" t="s">
        <v>103</v>
      </c>
      <c r="H4" s="150" t="s">
        <v>105</v>
      </c>
    </row>
    <row r="5" spans="2:8" x14ac:dyDescent="0.2">
      <c r="B5" s="149">
        <f>'ΚΟΣΤΟΣ ΕΠΕΝΔΥΣΗΣ'!B5</f>
        <v>0</v>
      </c>
      <c r="C5" s="6"/>
      <c r="D5" s="6"/>
      <c r="E5" s="6"/>
      <c r="F5" s="7"/>
      <c r="G5" s="7"/>
      <c r="H5" s="151">
        <f>SUM(C5:G5)</f>
        <v>0</v>
      </c>
    </row>
    <row r="6" spans="2:8" x14ac:dyDescent="0.2">
      <c r="B6" s="149">
        <f t="shared" ref="B6:B34" si="0">B5+1</f>
        <v>1</v>
      </c>
      <c r="C6" s="6"/>
      <c r="D6" s="6"/>
      <c r="E6" s="6"/>
      <c r="F6" s="7"/>
      <c r="G6" s="7"/>
      <c r="H6" s="151">
        <f t="shared" ref="H6:H34" si="1">SUM(C6:G6)</f>
        <v>0</v>
      </c>
    </row>
    <row r="7" spans="2:8" x14ac:dyDescent="0.2">
      <c r="B7" s="149">
        <f t="shared" si="0"/>
        <v>2</v>
      </c>
      <c r="C7" s="6"/>
      <c r="D7" s="6"/>
      <c r="E7" s="6"/>
      <c r="F7" s="7"/>
      <c r="G7" s="7"/>
      <c r="H7" s="151">
        <f t="shared" si="1"/>
        <v>0</v>
      </c>
    </row>
    <row r="8" spans="2:8" x14ac:dyDescent="0.2">
      <c r="B8" s="149">
        <f t="shared" si="0"/>
        <v>3</v>
      </c>
      <c r="C8" s="6"/>
      <c r="D8" s="6"/>
      <c r="E8" s="6"/>
      <c r="F8" s="7"/>
      <c r="G8" s="7"/>
      <c r="H8" s="151">
        <f t="shared" si="1"/>
        <v>0</v>
      </c>
    </row>
    <row r="9" spans="2:8" x14ac:dyDescent="0.2">
      <c r="B9" s="149">
        <f t="shared" si="0"/>
        <v>4</v>
      </c>
      <c r="C9" s="6"/>
      <c r="D9" s="6"/>
      <c r="E9" s="6"/>
      <c r="F9" s="7"/>
      <c r="G9" s="7"/>
      <c r="H9" s="151">
        <f t="shared" si="1"/>
        <v>0</v>
      </c>
    </row>
    <row r="10" spans="2:8" x14ac:dyDescent="0.2">
      <c r="B10" s="149">
        <f t="shared" si="0"/>
        <v>5</v>
      </c>
      <c r="C10" s="6"/>
      <c r="D10" s="6"/>
      <c r="E10" s="6"/>
      <c r="F10" s="7"/>
      <c r="G10" s="7"/>
      <c r="H10" s="151">
        <f t="shared" si="1"/>
        <v>0</v>
      </c>
    </row>
    <row r="11" spans="2:8" x14ac:dyDescent="0.2">
      <c r="B11" s="149">
        <f t="shared" si="0"/>
        <v>6</v>
      </c>
      <c r="C11" s="6"/>
      <c r="D11" s="6"/>
      <c r="E11" s="6"/>
      <c r="F11" s="7"/>
      <c r="G11" s="7"/>
      <c r="H11" s="151">
        <f t="shared" si="1"/>
        <v>0</v>
      </c>
    </row>
    <row r="12" spans="2:8" x14ac:dyDescent="0.2">
      <c r="B12" s="149">
        <f t="shared" si="0"/>
        <v>7</v>
      </c>
      <c r="C12" s="6"/>
      <c r="D12" s="6"/>
      <c r="E12" s="6"/>
      <c r="F12" s="7"/>
      <c r="G12" s="7"/>
      <c r="H12" s="151">
        <f t="shared" si="1"/>
        <v>0</v>
      </c>
    </row>
    <row r="13" spans="2:8" x14ac:dyDescent="0.2">
      <c r="B13" s="149">
        <f t="shared" si="0"/>
        <v>8</v>
      </c>
      <c r="C13" s="6"/>
      <c r="D13" s="6"/>
      <c r="E13" s="6"/>
      <c r="F13" s="7"/>
      <c r="G13" s="7"/>
      <c r="H13" s="151">
        <f t="shared" si="1"/>
        <v>0</v>
      </c>
    </row>
    <row r="14" spans="2:8" x14ac:dyDescent="0.2">
      <c r="B14" s="149">
        <f t="shared" si="0"/>
        <v>9</v>
      </c>
      <c r="C14" s="6"/>
      <c r="D14" s="6"/>
      <c r="E14" s="6"/>
      <c r="F14" s="7"/>
      <c r="G14" s="7"/>
      <c r="H14" s="151">
        <f t="shared" si="1"/>
        <v>0</v>
      </c>
    </row>
    <row r="15" spans="2:8" x14ac:dyDescent="0.2">
      <c r="B15" s="149">
        <f t="shared" si="0"/>
        <v>10</v>
      </c>
      <c r="C15" s="6"/>
      <c r="D15" s="6"/>
      <c r="E15" s="6"/>
      <c r="F15" s="7"/>
      <c r="G15" s="7"/>
      <c r="H15" s="151">
        <f t="shared" si="1"/>
        <v>0</v>
      </c>
    </row>
    <row r="16" spans="2:8" x14ac:dyDescent="0.2">
      <c r="B16" s="149">
        <f t="shared" si="0"/>
        <v>11</v>
      </c>
      <c r="C16" s="6"/>
      <c r="D16" s="6"/>
      <c r="E16" s="6"/>
      <c r="F16" s="7"/>
      <c r="G16" s="7"/>
      <c r="H16" s="151">
        <f t="shared" si="1"/>
        <v>0</v>
      </c>
    </row>
    <row r="17" spans="2:8" x14ac:dyDescent="0.2">
      <c r="B17" s="149">
        <f t="shared" si="0"/>
        <v>12</v>
      </c>
      <c r="C17" s="6"/>
      <c r="D17" s="6"/>
      <c r="E17" s="6"/>
      <c r="F17" s="7"/>
      <c r="G17" s="7"/>
      <c r="H17" s="151">
        <f>SUM(C17:G17)</f>
        <v>0</v>
      </c>
    </row>
    <row r="18" spans="2:8" x14ac:dyDescent="0.2">
      <c r="B18" s="149">
        <f t="shared" si="0"/>
        <v>13</v>
      </c>
      <c r="C18" s="6"/>
      <c r="D18" s="6"/>
      <c r="E18" s="6"/>
      <c r="F18" s="7"/>
      <c r="G18" s="7"/>
      <c r="H18" s="151">
        <f t="shared" si="1"/>
        <v>0</v>
      </c>
    </row>
    <row r="19" spans="2:8" x14ac:dyDescent="0.2">
      <c r="B19" s="149">
        <f t="shared" si="0"/>
        <v>14</v>
      </c>
      <c r="C19" s="6"/>
      <c r="D19" s="6"/>
      <c r="E19" s="6"/>
      <c r="F19" s="7"/>
      <c r="G19" s="7"/>
      <c r="H19" s="151">
        <f t="shared" si="1"/>
        <v>0</v>
      </c>
    </row>
    <row r="20" spans="2:8" x14ac:dyDescent="0.2">
      <c r="B20" s="149">
        <f t="shared" si="0"/>
        <v>15</v>
      </c>
      <c r="C20" s="6"/>
      <c r="D20" s="6"/>
      <c r="E20" s="6"/>
      <c r="F20" s="7"/>
      <c r="G20" s="7"/>
      <c r="H20" s="151">
        <f t="shared" si="1"/>
        <v>0</v>
      </c>
    </row>
    <row r="21" spans="2:8" x14ac:dyDescent="0.2">
      <c r="B21" s="149">
        <f t="shared" si="0"/>
        <v>16</v>
      </c>
      <c r="C21" s="6"/>
      <c r="D21" s="6"/>
      <c r="E21" s="6"/>
      <c r="F21" s="7"/>
      <c r="G21" s="7"/>
      <c r="H21" s="151">
        <f t="shared" si="1"/>
        <v>0</v>
      </c>
    </row>
    <row r="22" spans="2:8" x14ac:dyDescent="0.2">
      <c r="B22" s="149">
        <f t="shared" si="0"/>
        <v>17</v>
      </c>
      <c r="C22" s="6"/>
      <c r="D22" s="6"/>
      <c r="E22" s="6"/>
      <c r="F22" s="7"/>
      <c r="G22" s="7"/>
      <c r="H22" s="151">
        <f t="shared" si="1"/>
        <v>0</v>
      </c>
    </row>
    <row r="23" spans="2:8" x14ac:dyDescent="0.2">
      <c r="B23" s="149">
        <f t="shared" si="0"/>
        <v>18</v>
      </c>
      <c r="C23" s="6"/>
      <c r="D23" s="6"/>
      <c r="E23" s="6"/>
      <c r="F23" s="7"/>
      <c r="G23" s="7"/>
      <c r="H23" s="151">
        <f t="shared" si="1"/>
        <v>0</v>
      </c>
    </row>
    <row r="24" spans="2:8" x14ac:dyDescent="0.2">
      <c r="B24" s="149">
        <f t="shared" si="0"/>
        <v>19</v>
      </c>
      <c r="C24" s="6"/>
      <c r="D24" s="6"/>
      <c r="E24" s="6"/>
      <c r="F24" s="7"/>
      <c r="G24" s="7"/>
      <c r="H24" s="151">
        <f t="shared" si="1"/>
        <v>0</v>
      </c>
    </row>
    <row r="25" spans="2:8" x14ac:dyDescent="0.2">
      <c r="B25" s="149">
        <f t="shared" si="0"/>
        <v>20</v>
      </c>
      <c r="C25" s="6"/>
      <c r="D25" s="6"/>
      <c r="E25" s="6"/>
      <c r="F25" s="7"/>
      <c r="G25" s="7"/>
      <c r="H25" s="151">
        <f t="shared" si="1"/>
        <v>0</v>
      </c>
    </row>
    <row r="26" spans="2:8" x14ac:dyDescent="0.2">
      <c r="B26" s="149">
        <f t="shared" si="0"/>
        <v>21</v>
      </c>
      <c r="C26" s="6"/>
      <c r="D26" s="6"/>
      <c r="E26" s="6"/>
      <c r="F26" s="7"/>
      <c r="G26" s="7"/>
      <c r="H26" s="151">
        <f>SUM(C26:G26)</f>
        <v>0</v>
      </c>
    </row>
    <row r="27" spans="2:8" x14ac:dyDescent="0.2">
      <c r="B27" s="149">
        <f t="shared" si="0"/>
        <v>22</v>
      </c>
      <c r="C27" s="6"/>
      <c r="D27" s="6"/>
      <c r="E27" s="6"/>
      <c r="F27" s="7"/>
      <c r="G27" s="7"/>
      <c r="H27" s="151">
        <f t="shared" si="1"/>
        <v>0</v>
      </c>
    </row>
    <row r="28" spans="2:8" x14ac:dyDescent="0.2">
      <c r="B28" s="149">
        <f t="shared" si="0"/>
        <v>23</v>
      </c>
      <c r="C28" s="6"/>
      <c r="D28" s="6"/>
      <c r="E28" s="6"/>
      <c r="F28" s="7"/>
      <c r="G28" s="7"/>
      <c r="H28" s="151">
        <f t="shared" si="1"/>
        <v>0</v>
      </c>
    </row>
    <row r="29" spans="2:8" x14ac:dyDescent="0.2">
      <c r="B29" s="149">
        <f t="shared" si="0"/>
        <v>24</v>
      </c>
      <c r="C29" s="6"/>
      <c r="D29" s="6"/>
      <c r="E29" s="6"/>
      <c r="F29" s="7"/>
      <c r="G29" s="7"/>
      <c r="H29" s="151">
        <f t="shared" si="1"/>
        <v>0</v>
      </c>
    </row>
    <row r="30" spans="2:8" x14ac:dyDescent="0.2">
      <c r="B30" s="149">
        <f t="shared" si="0"/>
        <v>25</v>
      </c>
      <c r="C30" s="6"/>
      <c r="D30" s="6"/>
      <c r="E30" s="6"/>
      <c r="F30" s="7"/>
      <c r="G30" s="7"/>
      <c r="H30" s="151">
        <f t="shared" si="1"/>
        <v>0</v>
      </c>
    </row>
    <row r="31" spans="2:8" x14ac:dyDescent="0.2">
      <c r="B31" s="149">
        <f t="shared" si="0"/>
        <v>26</v>
      </c>
      <c r="C31" s="6"/>
      <c r="D31" s="6"/>
      <c r="E31" s="6"/>
      <c r="F31" s="7"/>
      <c r="G31" s="7"/>
      <c r="H31" s="151">
        <f t="shared" si="1"/>
        <v>0</v>
      </c>
    </row>
    <row r="32" spans="2:8" x14ac:dyDescent="0.2">
      <c r="B32" s="149">
        <f t="shared" si="0"/>
        <v>27</v>
      </c>
      <c r="C32" s="6"/>
      <c r="D32" s="6"/>
      <c r="E32" s="6"/>
      <c r="F32" s="7"/>
      <c r="G32" s="7"/>
      <c r="H32" s="151">
        <f t="shared" si="1"/>
        <v>0</v>
      </c>
    </row>
    <row r="33" spans="1:11" x14ac:dyDescent="0.2">
      <c r="B33" s="149">
        <f t="shared" si="0"/>
        <v>28</v>
      </c>
      <c r="C33" s="6"/>
      <c r="D33" s="6"/>
      <c r="E33" s="6"/>
      <c r="F33" s="7"/>
      <c r="G33" s="7"/>
      <c r="H33" s="151">
        <f t="shared" si="1"/>
        <v>0</v>
      </c>
    </row>
    <row r="34" spans="1:11" x14ac:dyDescent="0.2">
      <c r="B34" s="149">
        <f t="shared" si="0"/>
        <v>29</v>
      </c>
      <c r="C34" s="6"/>
      <c r="D34" s="6"/>
      <c r="E34" s="6"/>
      <c r="F34" s="7"/>
      <c r="G34" s="7"/>
      <c r="H34" s="151">
        <f t="shared" si="1"/>
        <v>0</v>
      </c>
    </row>
    <row r="35" spans="1:11" ht="13.5" thickBot="1" x14ac:dyDescent="0.25">
      <c r="B35" s="62" t="s">
        <v>0</v>
      </c>
      <c r="C35" s="59">
        <f t="shared" ref="C35:H35" si="2">SUM(C5:C34)</f>
        <v>0</v>
      </c>
      <c r="D35" s="59">
        <f t="shared" si="2"/>
        <v>0</v>
      </c>
      <c r="E35" s="59">
        <f t="shared" si="2"/>
        <v>0</v>
      </c>
      <c r="F35" s="59">
        <f t="shared" si="2"/>
        <v>0</v>
      </c>
      <c r="G35" s="59">
        <f t="shared" si="2"/>
        <v>0</v>
      </c>
      <c r="H35" s="60">
        <f t="shared" si="2"/>
        <v>0</v>
      </c>
    </row>
    <row r="37" spans="1:11" x14ac:dyDescent="0.2">
      <c r="B37" s="140" t="s">
        <v>17</v>
      </c>
      <c r="C37" s="3"/>
      <c r="D37" s="3"/>
      <c r="E37" s="3"/>
      <c r="F37" s="3"/>
      <c r="G37" s="3"/>
      <c r="H37" s="3"/>
      <c r="I37" s="3"/>
      <c r="J37" s="3"/>
      <c r="K37" s="3"/>
    </row>
    <row r="38" spans="1:11" x14ac:dyDescent="0.2">
      <c r="B38" s="146" t="s">
        <v>52</v>
      </c>
      <c r="C38" s="3"/>
      <c r="D38" s="3"/>
      <c r="E38" s="3"/>
      <c r="F38" s="3"/>
      <c r="G38" s="3"/>
      <c r="H38" s="3"/>
      <c r="I38" s="3"/>
      <c r="J38" s="3"/>
      <c r="K38" s="3"/>
    </row>
    <row r="39" spans="1:11" x14ac:dyDescent="0.2">
      <c r="A39" s="3"/>
      <c r="B39" s="147" t="s">
        <v>53</v>
      </c>
    </row>
  </sheetData>
  <sheetProtection formatColumns="0" formatRows="0" selectLockedCells="1"/>
  <protectedRanges>
    <protectedRange sqref="C4:G4" name="Περιοχή1"/>
  </protectedRanges>
  <phoneticPr fontId="2" type="noConversion"/>
  <printOptions horizontalCentered="1"/>
  <pageMargins left="0.74803149606299213" right="0.6692913385826772" top="0.47244094488188981" bottom="0.6692913385826772" header="0.47244094488188981" footer="0.15748031496062992"/>
  <pageSetup paperSize="9" orientation="landscape" r:id="rId1"/>
  <headerFooter scaleWithDoc="0">
    <oddFooter>&amp;L&amp;8Έντυπο: Ε.I.1_4
Έκδοση: 2η
Ημ. Έκδοσης: 21.12.2018&amp;R&amp;8&amp;A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J69"/>
  <sheetViews>
    <sheetView showGridLines="0" zoomScaleNormal="100" workbookViewId="0">
      <selection activeCell="C99" sqref="C99"/>
    </sheetView>
  </sheetViews>
  <sheetFormatPr defaultRowHeight="11.25" x14ac:dyDescent="0.2"/>
  <cols>
    <col min="1" max="1" width="24.140625" style="112" customWidth="1"/>
    <col min="2" max="2" width="14" style="112" customWidth="1"/>
    <col min="3" max="32" width="11.28515625" style="112" customWidth="1"/>
    <col min="33" max="16384" width="9.140625" style="112"/>
  </cols>
  <sheetData>
    <row r="1" spans="1:244" s="117" customFormat="1" ht="22.5" customHeight="1" x14ac:dyDescent="0.2">
      <c r="A1" s="116" t="s">
        <v>83</v>
      </c>
    </row>
    <row r="2" spans="1:244" s="118" customFormat="1" ht="14.25" customHeight="1" x14ac:dyDescent="0.2">
      <c r="B2" s="119" t="s">
        <v>99</v>
      </c>
      <c r="C2" s="119">
        <f>+'ΓΕΝΙΚΑ ΣΤΟΙΧΕΙΑ'!C8</f>
        <v>0</v>
      </c>
      <c r="D2" s="119">
        <f>+C2+1</f>
        <v>1</v>
      </c>
      <c r="E2" s="119">
        <f t="shared" ref="E2:AF2" si="0">+D2+1</f>
        <v>2</v>
      </c>
      <c r="F2" s="119">
        <f t="shared" si="0"/>
        <v>3</v>
      </c>
      <c r="G2" s="119">
        <f t="shared" si="0"/>
        <v>4</v>
      </c>
      <c r="H2" s="119">
        <f t="shared" si="0"/>
        <v>5</v>
      </c>
      <c r="I2" s="119">
        <f t="shared" si="0"/>
        <v>6</v>
      </c>
      <c r="J2" s="119">
        <f t="shared" si="0"/>
        <v>7</v>
      </c>
      <c r="K2" s="119">
        <f t="shared" si="0"/>
        <v>8</v>
      </c>
      <c r="L2" s="119">
        <f t="shared" si="0"/>
        <v>9</v>
      </c>
      <c r="M2" s="119">
        <f t="shared" si="0"/>
        <v>10</v>
      </c>
      <c r="N2" s="119">
        <f t="shared" si="0"/>
        <v>11</v>
      </c>
      <c r="O2" s="119">
        <f t="shared" si="0"/>
        <v>12</v>
      </c>
      <c r="P2" s="119">
        <f t="shared" si="0"/>
        <v>13</v>
      </c>
      <c r="Q2" s="119">
        <f t="shared" si="0"/>
        <v>14</v>
      </c>
      <c r="R2" s="119">
        <f t="shared" si="0"/>
        <v>15</v>
      </c>
      <c r="S2" s="119">
        <f t="shared" si="0"/>
        <v>16</v>
      </c>
      <c r="T2" s="119">
        <f t="shared" si="0"/>
        <v>17</v>
      </c>
      <c r="U2" s="119">
        <f t="shared" si="0"/>
        <v>18</v>
      </c>
      <c r="V2" s="119">
        <f t="shared" si="0"/>
        <v>19</v>
      </c>
      <c r="W2" s="119">
        <f t="shared" si="0"/>
        <v>20</v>
      </c>
      <c r="X2" s="119">
        <f t="shared" si="0"/>
        <v>21</v>
      </c>
      <c r="Y2" s="119">
        <f t="shared" si="0"/>
        <v>22</v>
      </c>
      <c r="Z2" s="119">
        <f t="shared" si="0"/>
        <v>23</v>
      </c>
      <c r="AA2" s="119">
        <f t="shared" si="0"/>
        <v>24</v>
      </c>
      <c r="AB2" s="119">
        <f t="shared" si="0"/>
        <v>25</v>
      </c>
      <c r="AC2" s="119">
        <f t="shared" si="0"/>
        <v>26</v>
      </c>
      <c r="AD2" s="119">
        <f t="shared" si="0"/>
        <v>27</v>
      </c>
      <c r="AE2" s="119">
        <f t="shared" si="0"/>
        <v>28</v>
      </c>
      <c r="AF2" s="119">
        <f t="shared" si="0"/>
        <v>29</v>
      </c>
    </row>
    <row r="3" spans="1:244" s="3" customFormat="1" x14ac:dyDescent="0.2">
      <c r="A3" s="120" t="s">
        <v>111</v>
      </c>
      <c r="B3" s="121" t="s">
        <v>98</v>
      </c>
    </row>
    <row r="4" spans="1:244" s="124" customFormat="1" x14ac:dyDescent="0.2">
      <c r="A4" s="122" t="s">
        <v>95</v>
      </c>
      <c r="B4" s="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row>
    <row r="5" spans="1:244" s="124" customFormat="1" x14ac:dyDescent="0.2">
      <c r="A5" s="125" t="s">
        <v>50</v>
      </c>
      <c r="B5" s="128"/>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row>
    <row r="6" spans="1:244" s="124" customFormat="1" ht="12" thickBot="1" x14ac:dyDescent="0.25">
      <c r="A6" s="125" t="s">
        <v>51</v>
      </c>
      <c r="B6" s="128"/>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row>
    <row r="7" spans="1:244" s="124" customFormat="1" ht="12" thickBot="1" x14ac:dyDescent="0.25">
      <c r="A7" s="125" t="s">
        <v>0</v>
      </c>
      <c r="B7" s="129">
        <f>SUM(C7:AF7)</f>
        <v>0</v>
      </c>
      <c r="C7" s="130">
        <f>+C5*C6</f>
        <v>0</v>
      </c>
      <c r="D7" s="130">
        <f>+D5*D6</f>
        <v>0</v>
      </c>
      <c r="E7" s="130">
        <f t="shared" ref="E7:AF7" si="1">+E5*E6</f>
        <v>0</v>
      </c>
      <c r="F7" s="130">
        <f t="shared" si="1"/>
        <v>0</v>
      </c>
      <c r="G7" s="130">
        <f t="shared" si="1"/>
        <v>0</v>
      </c>
      <c r="H7" s="130">
        <f t="shared" si="1"/>
        <v>0</v>
      </c>
      <c r="I7" s="130">
        <f t="shared" si="1"/>
        <v>0</v>
      </c>
      <c r="J7" s="130">
        <f t="shared" si="1"/>
        <v>0</v>
      </c>
      <c r="K7" s="130">
        <f t="shared" si="1"/>
        <v>0</v>
      </c>
      <c r="L7" s="130">
        <f t="shared" si="1"/>
        <v>0</v>
      </c>
      <c r="M7" s="130">
        <f t="shared" si="1"/>
        <v>0</v>
      </c>
      <c r="N7" s="130">
        <f t="shared" si="1"/>
        <v>0</v>
      </c>
      <c r="O7" s="130">
        <f t="shared" si="1"/>
        <v>0</v>
      </c>
      <c r="P7" s="130">
        <f t="shared" si="1"/>
        <v>0</v>
      </c>
      <c r="Q7" s="130">
        <f t="shared" si="1"/>
        <v>0</v>
      </c>
      <c r="R7" s="130">
        <f t="shared" si="1"/>
        <v>0</v>
      </c>
      <c r="S7" s="130">
        <f t="shared" si="1"/>
        <v>0</v>
      </c>
      <c r="T7" s="130">
        <f t="shared" si="1"/>
        <v>0</v>
      </c>
      <c r="U7" s="130">
        <f t="shared" si="1"/>
        <v>0</v>
      </c>
      <c r="V7" s="130">
        <f t="shared" si="1"/>
        <v>0</v>
      </c>
      <c r="W7" s="130">
        <f t="shared" si="1"/>
        <v>0</v>
      </c>
      <c r="X7" s="130">
        <f t="shared" si="1"/>
        <v>0</v>
      </c>
      <c r="Y7" s="130">
        <f t="shared" si="1"/>
        <v>0</v>
      </c>
      <c r="Z7" s="130">
        <f t="shared" si="1"/>
        <v>0</v>
      </c>
      <c r="AA7" s="130">
        <f t="shared" si="1"/>
        <v>0</v>
      </c>
      <c r="AB7" s="130">
        <f t="shared" si="1"/>
        <v>0</v>
      </c>
      <c r="AC7" s="130">
        <f t="shared" si="1"/>
        <v>0</v>
      </c>
      <c r="AD7" s="130">
        <f t="shared" si="1"/>
        <v>0</v>
      </c>
      <c r="AE7" s="130">
        <f t="shared" si="1"/>
        <v>0</v>
      </c>
      <c r="AF7" s="130">
        <f t="shared" si="1"/>
        <v>0</v>
      </c>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row>
    <row r="8" spans="1:244" s="3" customFormat="1" x14ac:dyDescent="0.2">
      <c r="A8" s="131" t="s">
        <v>96</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row>
    <row r="9" spans="1:244" s="3" customFormat="1" x14ac:dyDescent="0.2">
      <c r="A9" s="128" t="s">
        <v>50</v>
      </c>
      <c r="B9" s="128"/>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row>
    <row r="10" spans="1:244" s="3" customFormat="1" ht="12" thickBot="1" x14ac:dyDescent="0.25">
      <c r="A10" s="128" t="s">
        <v>51</v>
      </c>
      <c r="B10" s="128"/>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row>
    <row r="11" spans="1:244" s="3" customFormat="1" ht="13.5" customHeight="1" thickBot="1" x14ac:dyDescent="0.25">
      <c r="A11" s="128" t="s">
        <v>0</v>
      </c>
      <c r="B11" s="133">
        <f>SUM(C11:AF11)</f>
        <v>0</v>
      </c>
      <c r="C11" s="134">
        <f>+C9*C10</f>
        <v>0</v>
      </c>
      <c r="D11" s="134">
        <f>+D9*D10</f>
        <v>0</v>
      </c>
      <c r="E11" s="134">
        <f t="shared" ref="E11:AF11" si="2">+E9*E10</f>
        <v>0</v>
      </c>
      <c r="F11" s="134">
        <f t="shared" si="2"/>
        <v>0</v>
      </c>
      <c r="G11" s="134">
        <f t="shared" si="2"/>
        <v>0</v>
      </c>
      <c r="H11" s="134">
        <f t="shared" si="2"/>
        <v>0</v>
      </c>
      <c r="I11" s="134">
        <f t="shared" si="2"/>
        <v>0</v>
      </c>
      <c r="J11" s="134">
        <f t="shared" si="2"/>
        <v>0</v>
      </c>
      <c r="K11" s="134">
        <f t="shared" si="2"/>
        <v>0</v>
      </c>
      <c r="L11" s="134">
        <f t="shared" si="2"/>
        <v>0</v>
      </c>
      <c r="M11" s="134">
        <f t="shared" si="2"/>
        <v>0</v>
      </c>
      <c r="N11" s="134">
        <f t="shared" si="2"/>
        <v>0</v>
      </c>
      <c r="O11" s="134">
        <f t="shared" si="2"/>
        <v>0</v>
      </c>
      <c r="P11" s="134">
        <f t="shared" si="2"/>
        <v>0</v>
      </c>
      <c r="Q11" s="134">
        <f t="shared" si="2"/>
        <v>0</v>
      </c>
      <c r="R11" s="134">
        <f t="shared" si="2"/>
        <v>0</v>
      </c>
      <c r="S11" s="134">
        <f t="shared" si="2"/>
        <v>0</v>
      </c>
      <c r="T11" s="134">
        <f t="shared" si="2"/>
        <v>0</v>
      </c>
      <c r="U11" s="134">
        <f t="shared" si="2"/>
        <v>0</v>
      </c>
      <c r="V11" s="134">
        <f t="shared" si="2"/>
        <v>0</v>
      </c>
      <c r="W11" s="134">
        <f t="shared" si="2"/>
        <v>0</v>
      </c>
      <c r="X11" s="134">
        <f t="shared" si="2"/>
        <v>0</v>
      </c>
      <c r="Y11" s="134">
        <f t="shared" si="2"/>
        <v>0</v>
      </c>
      <c r="Z11" s="134">
        <f t="shared" si="2"/>
        <v>0</v>
      </c>
      <c r="AA11" s="134">
        <f t="shared" si="2"/>
        <v>0</v>
      </c>
      <c r="AB11" s="134">
        <f t="shared" si="2"/>
        <v>0</v>
      </c>
      <c r="AC11" s="134">
        <f t="shared" si="2"/>
        <v>0</v>
      </c>
      <c r="AD11" s="134">
        <f t="shared" si="2"/>
        <v>0</v>
      </c>
      <c r="AE11" s="134">
        <f t="shared" si="2"/>
        <v>0</v>
      </c>
      <c r="AF11" s="134">
        <f t="shared" si="2"/>
        <v>0</v>
      </c>
    </row>
    <row r="12" spans="1:244" s="139" customFormat="1" ht="23.25" customHeight="1" thickBot="1" x14ac:dyDescent="0.25">
      <c r="A12" s="135" t="s">
        <v>116</v>
      </c>
      <c r="B12" s="136">
        <f>SUM(C12:AF12)</f>
        <v>0</v>
      </c>
      <c r="C12" s="137">
        <f>+C7-C11</f>
        <v>0</v>
      </c>
      <c r="D12" s="137">
        <f>+D7-D11</f>
        <v>0</v>
      </c>
      <c r="E12" s="137">
        <f t="shared" ref="E12:AF12" si="3">+E7-E11</f>
        <v>0</v>
      </c>
      <c r="F12" s="137">
        <f t="shared" si="3"/>
        <v>0</v>
      </c>
      <c r="G12" s="137">
        <f t="shared" si="3"/>
        <v>0</v>
      </c>
      <c r="H12" s="137">
        <f t="shared" si="3"/>
        <v>0</v>
      </c>
      <c r="I12" s="137">
        <f t="shared" si="3"/>
        <v>0</v>
      </c>
      <c r="J12" s="137">
        <f t="shared" si="3"/>
        <v>0</v>
      </c>
      <c r="K12" s="137">
        <f t="shared" si="3"/>
        <v>0</v>
      </c>
      <c r="L12" s="137">
        <f t="shared" si="3"/>
        <v>0</v>
      </c>
      <c r="M12" s="137">
        <f t="shared" si="3"/>
        <v>0</v>
      </c>
      <c r="N12" s="137">
        <f t="shared" si="3"/>
        <v>0</v>
      </c>
      <c r="O12" s="137">
        <f t="shared" si="3"/>
        <v>0</v>
      </c>
      <c r="P12" s="137">
        <f t="shared" si="3"/>
        <v>0</v>
      </c>
      <c r="Q12" s="137">
        <f t="shared" si="3"/>
        <v>0</v>
      </c>
      <c r="R12" s="137">
        <f t="shared" si="3"/>
        <v>0</v>
      </c>
      <c r="S12" s="137">
        <f t="shared" si="3"/>
        <v>0</v>
      </c>
      <c r="T12" s="137">
        <f t="shared" si="3"/>
        <v>0</v>
      </c>
      <c r="U12" s="137">
        <f t="shared" si="3"/>
        <v>0</v>
      </c>
      <c r="V12" s="137">
        <f t="shared" si="3"/>
        <v>0</v>
      </c>
      <c r="W12" s="137">
        <f t="shared" si="3"/>
        <v>0</v>
      </c>
      <c r="X12" s="137">
        <f t="shared" si="3"/>
        <v>0</v>
      </c>
      <c r="Y12" s="137">
        <f t="shared" si="3"/>
        <v>0</v>
      </c>
      <c r="Z12" s="137">
        <f t="shared" si="3"/>
        <v>0</v>
      </c>
      <c r="AA12" s="137">
        <f t="shared" si="3"/>
        <v>0</v>
      </c>
      <c r="AB12" s="137">
        <f t="shared" si="3"/>
        <v>0</v>
      </c>
      <c r="AC12" s="137">
        <f t="shared" si="3"/>
        <v>0</v>
      </c>
      <c r="AD12" s="137">
        <f t="shared" si="3"/>
        <v>0</v>
      </c>
      <c r="AE12" s="137">
        <f t="shared" si="3"/>
        <v>0</v>
      </c>
      <c r="AF12" s="137">
        <f t="shared" si="3"/>
        <v>0</v>
      </c>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row>
    <row r="14" spans="1:244" s="3" customFormat="1" x14ac:dyDescent="0.2">
      <c r="A14" s="120" t="s">
        <v>112</v>
      </c>
      <c r="B14" s="121" t="s">
        <v>98</v>
      </c>
    </row>
    <row r="15" spans="1:244" s="124" customFormat="1" x14ac:dyDescent="0.2">
      <c r="A15" s="122" t="s">
        <v>95</v>
      </c>
      <c r="B15" s="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row>
    <row r="16" spans="1:244" s="124" customFormat="1" x14ac:dyDescent="0.2">
      <c r="A16" s="125" t="s">
        <v>50</v>
      </c>
      <c r="B16" s="128"/>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row>
    <row r="17" spans="1:244" s="124" customFormat="1" ht="12" thickBot="1" x14ac:dyDescent="0.25">
      <c r="A17" s="125" t="s">
        <v>51</v>
      </c>
      <c r="B17" s="128"/>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row>
    <row r="18" spans="1:244" s="124" customFormat="1" ht="12" thickBot="1" x14ac:dyDescent="0.25">
      <c r="A18" s="125" t="s">
        <v>0</v>
      </c>
      <c r="B18" s="129">
        <f>SUM(C18:AF18)</f>
        <v>0</v>
      </c>
      <c r="C18" s="130">
        <f>+C16*C17</f>
        <v>0</v>
      </c>
      <c r="D18" s="130">
        <f>+D16*D17</f>
        <v>0</v>
      </c>
      <c r="E18" s="130">
        <f t="shared" ref="E18:AF18" si="4">+E16*E17</f>
        <v>0</v>
      </c>
      <c r="F18" s="130">
        <f t="shared" si="4"/>
        <v>0</v>
      </c>
      <c r="G18" s="130">
        <f t="shared" si="4"/>
        <v>0</v>
      </c>
      <c r="H18" s="130">
        <f t="shared" si="4"/>
        <v>0</v>
      </c>
      <c r="I18" s="130">
        <f t="shared" si="4"/>
        <v>0</v>
      </c>
      <c r="J18" s="130">
        <f t="shared" si="4"/>
        <v>0</v>
      </c>
      <c r="K18" s="130">
        <f t="shared" si="4"/>
        <v>0</v>
      </c>
      <c r="L18" s="130">
        <f t="shared" si="4"/>
        <v>0</v>
      </c>
      <c r="M18" s="130">
        <f t="shared" si="4"/>
        <v>0</v>
      </c>
      <c r="N18" s="130">
        <f t="shared" si="4"/>
        <v>0</v>
      </c>
      <c r="O18" s="130">
        <f t="shared" si="4"/>
        <v>0</v>
      </c>
      <c r="P18" s="130">
        <f t="shared" si="4"/>
        <v>0</v>
      </c>
      <c r="Q18" s="130">
        <f t="shared" si="4"/>
        <v>0</v>
      </c>
      <c r="R18" s="130">
        <f t="shared" si="4"/>
        <v>0</v>
      </c>
      <c r="S18" s="130">
        <f t="shared" si="4"/>
        <v>0</v>
      </c>
      <c r="T18" s="130">
        <f t="shared" si="4"/>
        <v>0</v>
      </c>
      <c r="U18" s="130">
        <f t="shared" si="4"/>
        <v>0</v>
      </c>
      <c r="V18" s="130">
        <f t="shared" si="4"/>
        <v>0</v>
      </c>
      <c r="W18" s="130">
        <f t="shared" si="4"/>
        <v>0</v>
      </c>
      <c r="X18" s="130">
        <f t="shared" si="4"/>
        <v>0</v>
      </c>
      <c r="Y18" s="130">
        <f t="shared" si="4"/>
        <v>0</v>
      </c>
      <c r="Z18" s="130">
        <f t="shared" si="4"/>
        <v>0</v>
      </c>
      <c r="AA18" s="130">
        <f t="shared" si="4"/>
        <v>0</v>
      </c>
      <c r="AB18" s="130">
        <f t="shared" si="4"/>
        <v>0</v>
      </c>
      <c r="AC18" s="130">
        <f t="shared" si="4"/>
        <v>0</v>
      </c>
      <c r="AD18" s="130">
        <f t="shared" si="4"/>
        <v>0</v>
      </c>
      <c r="AE18" s="130">
        <f t="shared" si="4"/>
        <v>0</v>
      </c>
      <c r="AF18" s="130">
        <f t="shared" si="4"/>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row>
    <row r="19" spans="1:244" s="3" customFormat="1" x14ac:dyDescent="0.2">
      <c r="A19" s="131" t="s">
        <v>96</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row>
    <row r="20" spans="1:244" s="3" customFormat="1" x14ac:dyDescent="0.2">
      <c r="A20" s="128" t="s">
        <v>50</v>
      </c>
      <c r="B20" s="128"/>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row>
    <row r="21" spans="1:244" s="3" customFormat="1" ht="12" thickBot="1" x14ac:dyDescent="0.25">
      <c r="A21" s="128" t="s">
        <v>51</v>
      </c>
      <c r="B21" s="128"/>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row>
    <row r="22" spans="1:244" s="3" customFormat="1" ht="13.5" customHeight="1" thickBot="1" x14ac:dyDescent="0.25">
      <c r="A22" s="128" t="s">
        <v>0</v>
      </c>
      <c r="B22" s="133">
        <f>SUM(C22:AF22)</f>
        <v>0</v>
      </c>
      <c r="C22" s="134">
        <f>+C20*C21</f>
        <v>0</v>
      </c>
      <c r="D22" s="134">
        <f>+D20*D21</f>
        <v>0</v>
      </c>
      <c r="E22" s="134">
        <f t="shared" ref="E22:AF22" si="5">+E20*E21</f>
        <v>0</v>
      </c>
      <c r="F22" s="134">
        <f t="shared" si="5"/>
        <v>0</v>
      </c>
      <c r="G22" s="134">
        <f t="shared" si="5"/>
        <v>0</v>
      </c>
      <c r="H22" s="134">
        <f t="shared" si="5"/>
        <v>0</v>
      </c>
      <c r="I22" s="134">
        <f t="shared" si="5"/>
        <v>0</v>
      </c>
      <c r="J22" s="134">
        <f t="shared" si="5"/>
        <v>0</v>
      </c>
      <c r="K22" s="134">
        <f t="shared" si="5"/>
        <v>0</v>
      </c>
      <c r="L22" s="134">
        <f t="shared" si="5"/>
        <v>0</v>
      </c>
      <c r="M22" s="134">
        <f t="shared" si="5"/>
        <v>0</v>
      </c>
      <c r="N22" s="134">
        <f t="shared" si="5"/>
        <v>0</v>
      </c>
      <c r="O22" s="134">
        <f t="shared" si="5"/>
        <v>0</v>
      </c>
      <c r="P22" s="134">
        <f t="shared" si="5"/>
        <v>0</v>
      </c>
      <c r="Q22" s="134">
        <f t="shared" si="5"/>
        <v>0</v>
      </c>
      <c r="R22" s="134">
        <f t="shared" si="5"/>
        <v>0</v>
      </c>
      <c r="S22" s="134">
        <f t="shared" si="5"/>
        <v>0</v>
      </c>
      <c r="T22" s="134">
        <f t="shared" si="5"/>
        <v>0</v>
      </c>
      <c r="U22" s="134">
        <f t="shared" si="5"/>
        <v>0</v>
      </c>
      <c r="V22" s="134">
        <f t="shared" si="5"/>
        <v>0</v>
      </c>
      <c r="W22" s="134">
        <f t="shared" si="5"/>
        <v>0</v>
      </c>
      <c r="X22" s="134">
        <f t="shared" si="5"/>
        <v>0</v>
      </c>
      <c r="Y22" s="134">
        <f t="shared" si="5"/>
        <v>0</v>
      </c>
      <c r="Z22" s="134">
        <f t="shared" si="5"/>
        <v>0</v>
      </c>
      <c r="AA22" s="134">
        <f t="shared" si="5"/>
        <v>0</v>
      </c>
      <c r="AB22" s="134">
        <f t="shared" si="5"/>
        <v>0</v>
      </c>
      <c r="AC22" s="134">
        <f t="shared" si="5"/>
        <v>0</v>
      </c>
      <c r="AD22" s="134">
        <f t="shared" si="5"/>
        <v>0</v>
      </c>
      <c r="AE22" s="134">
        <f t="shared" si="5"/>
        <v>0</v>
      </c>
      <c r="AF22" s="134">
        <f t="shared" si="5"/>
        <v>0</v>
      </c>
    </row>
    <row r="23" spans="1:244" s="139" customFormat="1" ht="23.25" customHeight="1" thickBot="1" x14ac:dyDescent="0.25">
      <c r="A23" s="135" t="s">
        <v>117</v>
      </c>
      <c r="B23" s="136">
        <f>SUM(C23:AF23)</f>
        <v>0</v>
      </c>
      <c r="C23" s="137">
        <f>+C18-C22</f>
        <v>0</v>
      </c>
      <c r="D23" s="137">
        <f>+D18-D22</f>
        <v>0</v>
      </c>
      <c r="E23" s="137">
        <f t="shared" ref="E23:AF23" si="6">+E18-E22</f>
        <v>0</v>
      </c>
      <c r="F23" s="137">
        <f t="shared" si="6"/>
        <v>0</v>
      </c>
      <c r="G23" s="137">
        <f t="shared" si="6"/>
        <v>0</v>
      </c>
      <c r="H23" s="137">
        <f t="shared" si="6"/>
        <v>0</v>
      </c>
      <c r="I23" s="137">
        <f t="shared" si="6"/>
        <v>0</v>
      </c>
      <c r="J23" s="137">
        <f t="shared" si="6"/>
        <v>0</v>
      </c>
      <c r="K23" s="137">
        <f t="shared" si="6"/>
        <v>0</v>
      </c>
      <c r="L23" s="137">
        <f t="shared" si="6"/>
        <v>0</v>
      </c>
      <c r="M23" s="137">
        <f t="shared" si="6"/>
        <v>0</v>
      </c>
      <c r="N23" s="137">
        <f t="shared" si="6"/>
        <v>0</v>
      </c>
      <c r="O23" s="137">
        <f t="shared" si="6"/>
        <v>0</v>
      </c>
      <c r="P23" s="137">
        <f t="shared" si="6"/>
        <v>0</v>
      </c>
      <c r="Q23" s="137">
        <f t="shared" si="6"/>
        <v>0</v>
      </c>
      <c r="R23" s="137">
        <f t="shared" si="6"/>
        <v>0</v>
      </c>
      <c r="S23" s="137">
        <f t="shared" si="6"/>
        <v>0</v>
      </c>
      <c r="T23" s="137">
        <f t="shared" si="6"/>
        <v>0</v>
      </c>
      <c r="U23" s="137">
        <f t="shared" si="6"/>
        <v>0</v>
      </c>
      <c r="V23" s="137">
        <f t="shared" si="6"/>
        <v>0</v>
      </c>
      <c r="W23" s="137">
        <f t="shared" si="6"/>
        <v>0</v>
      </c>
      <c r="X23" s="137">
        <f t="shared" si="6"/>
        <v>0</v>
      </c>
      <c r="Y23" s="137">
        <f t="shared" si="6"/>
        <v>0</v>
      </c>
      <c r="Z23" s="137">
        <f t="shared" si="6"/>
        <v>0</v>
      </c>
      <c r="AA23" s="137">
        <f t="shared" si="6"/>
        <v>0</v>
      </c>
      <c r="AB23" s="137">
        <f t="shared" si="6"/>
        <v>0</v>
      </c>
      <c r="AC23" s="137">
        <f t="shared" si="6"/>
        <v>0</v>
      </c>
      <c r="AD23" s="137">
        <f t="shared" si="6"/>
        <v>0</v>
      </c>
      <c r="AE23" s="137">
        <f t="shared" si="6"/>
        <v>0</v>
      </c>
      <c r="AF23" s="137">
        <f t="shared" si="6"/>
        <v>0</v>
      </c>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row>
    <row r="25" spans="1:244" s="3" customFormat="1" x14ac:dyDescent="0.2">
      <c r="A25" s="120" t="s">
        <v>113</v>
      </c>
      <c r="B25" s="121" t="s">
        <v>98</v>
      </c>
    </row>
    <row r="26" spans="1:244" s="124" customFormat="1" x14ac:dyDescent="0.2">
      <c r="A26" s="122" t="s">
        <v>95</v>
      </c>
      <c r="B26" s="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row>
    <row r="27" spans="1:244" s="124" customFormat="1" x14ac:dyDescent="0.2">
      <c r="A27" s="125" t="s">
        <v>50</v>
      </c>
      <c r="B27" s="128"/>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row>
    <row r="28" spans="1:244" s="124" customFormat="1" ht="12" thickBot="1" x14ac:dyDescent="0.25">
      <c r="A28" s="125" t="s">
        <v>51</v>
      </c>
      <c r="B28" s="128"/>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row>
    <row r="29" spans="1:244" s="124" customFormat="1" ht="12" thickBot="1" x14ac:dyDescent="0.25">
      <c r="A29" s="125" t="s">
        <v>0</v>
      </c>
      <c r="B29" s="129">
        <f>SUM(C29:AF29)</f>
        <v>0</v>
      </c>
      <c r="C29" s="130">
        <f>+C27*C28</f>
        <v>0</v>
      </c>
      <c r="D29" s="130">
        <f>+D27*D28</f>
        <v>0</v>
      </c>
      <c r="E29" s="130">
        <f t="shared" ref="E29:AF29" si="7">+E27*E28</f>
        <v>0</v>
      </c>
      <c r="F29" s="130">
        <f t="shared" si="7"/>
        <v>0</v>
      </c>
      <c r="G29" s="130">
        <f t="shared" si="7"/>
        <v>0</v>
      </c>
      <c r="H29" s="130">
        <f t="shared" si="7"/>
        <v>0</v>
      </c>
      <c r="I29" s="130">
        <f t="shared" si="7"/>
        <v>0</v>
      </c>
      <c r="J29" s="130">
        <f t="shared" si="7"/>
        <v>0</v>
      </c>
      <c r="K29" s="130">
        <f t="shared" si="7"/>
        <v>0</v>
      </c>
      <c r="L29" s="130">
        <f t="shared" si="7"/>
        <v>0</v>
      </c>
      <c r="M29" s="130">
        <f t="shared" si="7"/>
        <v>0</v>
      </c>
      <c r="N29" s="130">
        <f t="shared" si="7"/>
        <v>0</v>
      </c>
      <c r="O29" s="130">
        <f t="shared" si="7"/>
        <v>0</v>
      </c>
      <c r="P29" s="130">
        <f t="shared" si="7"/>
        <v>0</v>
      </c>
      <c r="Q29" s="130">
        <f t="shared" si="7"/>
        <v>0</v>
      </c>
      <c r="R29" s="130">
        <f t="shared" si="7"/>
        <v>0</v>
      </c>
      <c r="S29" s="130">
        <f t="shared" si="7"/>
        <v>0</v>
      </c>
      <c r="T29" s="130">
        <f t="shared" si="7"/>
        <v>0</v>
      </c>
      <c r="U29" s="130">
        <f t="shared" si="7"/>
        <v>0</v>
      </c>
      <c r="V29" s="130">
        <f t="shared" si="7"/>
        <v>0</v>
      </c>
      <c r="W29" s="130">
        <f t="shared" si="7"/>
        <v>0</v>
      </c>
      <c r="X29" s="130">
        <f t="shared" si="7"/>
        <v>0</v>
      </c>
      <c r="Y29" s="130">
        <f t="shared" si="7"/>
        <v>0</v>
      </c>
      <c r="Z29" s="130">
        <f t="shared" si="7"/>
        <v>0</v>
      </c>
      <c r="AA29" s="130">
        <f t="shared" si="7"/>
        <v>0</v>
      </c>
      <c r="AB29" s="130">
        <f t="shared" si="7"/>
        <v>0</v>
      </c>
      <c r="AC29" s="130">
        <f t="shared" si="7"/>
        <v>0</v>
      </c>
      <c r="AD29" s="130">
        <f t="shared" si="7"/>
        <v>0</v>
      </c>
      <c r="AE29" s="130">
        <f t="shared" si="7"/>
        <v>0</v>
      </c>
      <c r="AF29" s="130">
        <f t="shared" si="7"/>
        <v>0</v>
      </c>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row>
    <row r="30" spans="1:244" s="3" customFormat="1" x14ac:dyDescent="0.2">
      <c r="A30" s="131" t="s">
        <v>96</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row>
    <row r="31" spans="1:244" s="3" customFormat="1" x14ac:dyDescent="0.2">
      <c r="A31" s="128" t="s">
        <v>50</v>
      </c>
      <c r="B31" s="128"/>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row>
    <row r="32" spans="1:244" s="3" customFormat="1" ht="12" thickBot="1" x14ac:dyDescent="0.25">
      <c r="A32" s="128" t="s">
        <v>51</v>
      </c>
      <c r="B32" s="128"/>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row>
    <row r="33" spans="1:244" s="3" customFormat="1" ht="13.5" customHeight="1" thickBot="1" x14ac:dyDescent="0.25">
      <c r="A33" s="128" t="s">
        <v>0</v>
      </c>
      <c r="B33" s="133">
        <f>SUM(C33:AF33)</f>
        <v>0</v>
      </c>
      <c r="C33" s="134">
        <f>+C31*C32</f>
        <v>0</v>
      </c>
      <c r="D33" s="134">
        <f>+D31*D32</f>
        <v>0</v>
      </c>
      <c r="E33" s="134">
        <f t="shared" ref="E33:AF33" si="8">+E31*E32</f>
        <v>0</v>
      </c>
      <c r="F33" s="134">
        <f t="shared" si="8"/>
        <v>0</v>
      </c>
      <c r="G33" s="134">
        <f t="shared" si="8"/>
        <v>0</v>
      </c>
      <c r="H33" s="134">
        <f t="shared" si="8"/>
        <v>0</v>
      </c>
      <c r="I33" s="134">
        <f t="shared" si="8"/>
        <v>0</v>
      </c>
      <c r="J33" s="134">
        <f t="shared" si="8"/>
        <v>0</v>
      </c>
      <c r="K33" s="134">
        <f t="shared" si="8"/>
        <v>0</v>
      </c>
      <c r="L33" s="134">
        <f t="shared" si="8"/>
        <v>0</v>
      </c>
      <c r="M33" s="134">
        <f t="shared" si="8"/>
        <v>0</v>
      </c>
      <c r="N33" s="134">
        <f t="shared" si="8"/>
        <v>0</v>
      </c>
      <c r="O33" s="134">
        <f t="shared" si="8"/>
        <v>0</v>
      </c>
      <c r="P33" s="134">
        <f t="shared" si="8"/>
        <v>0</v>
      </c>
      <c r="Q33" s="134">
        <f t="shared" si="8"/>
        <v>0</v>
      </c>
      <c r="R33" s="134">
        <f t="shared" si="8"/>
        <v>0</v>
      </c>
      <c r="S33" s="134">
        <f t="shared" si="8"/>
        <v>0</v>
      </c>
      <c r="T33" s="134">
        <f t="shared" si="8"/>
        <v>0</v>
      </c>
      <c r="U33" s="134">
        <f t="shared" si="8"/>
        <v>0</v>
      </c>
      <c r="V33" s="134">
        <f t="shared" si="8"/>
        <v>0</v>
      </c>
      <c r="W33" s="134">
        <f t="shared" si="8"/>
        <v>0</v>
      </c>
      <c r="X33" s="134">
        <f t="shared" si="8"/>
        <v>0</v>
      </c>
      <c r="Y33" s="134">
        <f t="shared" si="8"/>
        <v>0</v>
      </c>
      <c r="Z33" s="134">
        <f t="shared" si="8"/>
        <v>0</v>
      </c>
      <c r="AA33" s="134">
        <f t="shared" si="8"/>
        <v>0</v>
      </c>
      <c r="AB33" s="134">
        <f t="shared" si="8"/>
        <v>0</v>
      </c>
      <c r="AC33" s="134">
        <f t="shared" si="8"/>
        <v>0</v>
      </c>
      <c r="AD33" s="134">
        <f t="shared" si="8"/>
        <v>0</v>
      </c>
      <c r="AE33" s="134">
        <f t="shared" si="8"/>
        <v>0</v>
      </c>
      <c r="AF33" s="134">
        <f t="shared" si="8"/>
        <v>0</v>
      </c>
    </row>
    <row r="34" spans="1:244" s="139" customFormat="1" ht="23.25" customHeight="1" thickBot="1" x14ac:dyDescent="0.25">
      <c r="A34" s="135" t="s">
        <v>119</v>
      </c>
      <c r="B34" s="136">
        <f>SUM(C34:AF34)</f>
        <v>0</v>
      </c>
      <c r="C34" s="137">
        <f>+C29-C33</f>
        <v>0</v>
      </c>
      <c r="D34" s="137">
        <f>+D29-D33</f>
        <v>0</v>
      </c>
      <c r="E34" s="137">
        <f t="shared" ref="E34:AF34" si="9">+E29-E33</f>
        <v>0</v>
      </c>
      <c r="F34" s="137">
        <f t="shared" si="9"/>
        <v>0</v>
      </c>
      <c r="G34" s="137">
        <f t="shared" si="9"/>
        <v>0</v>
      </c>
      <c r="H34" s="137">
        <f t="shared" si="9"/>
        <v>0</v>
      </c>
      <c r="I34" s="137">
        <f t="shared" si="9"/>
        <v>0</v>
      </c>
      <c r="J34" s="137">
        <f t="shared" si="9"/>
        <v>0</v>
      </c>
      <c r="K34" s="137">
        <f t="shared" si="9"/>
        <v>0</v>
      </c>
      <c r="L34" s="137">
        <f t="shared" si="9"/>
        <v>0</v>
      </c>
      <c r="M34" s="137">
        <f t="shared" si="9"/>
        <v>0</v>
      </c>
      <c r="N34" s="137">
        <f t="shared" si="9"/>
        <v>0</v>
      </c>
      <c r="O34" s="137">
        <f t="shared" si="9"/>
        <v>0</v>
      </c>
      <c r="P34" s="137">
        <f t="shared" si="9"/>
        <v>0</v>
      </c>
      <c r="Q34" s="137">
        <f t="shared" si="9"/>
        <v>0</v>
      </c>
      <c r="R34" s="137">
        <f t="shared" si="9"/>
        <v>0</v>
      </c>
      <c r="S34" s="137">
        <f t="shared" si="9"/>
        <v>0</v>
      </c>
      <c r="T34" s="137">
        <f t="shared" si="9"/>
        <v>0</v>
      </c>
      <c r="U34" s="137">
        <f t="shared" si="9"/>
        <v>0</v>
      </c>
      <c r="V34" s="137">
        <f t="shared" si="9"/>
        <v>0</v>
      </c>
      <c r="W34" s="137">
        <f t="shared" si="9"/>
        <v>0</v>
      </c>
      <c r="X34" s="137">
        <f t="shared" si="9"/>
        <v>0</v>
      </c>
      <c r="Y34" s="137">
        <f t="shared" si="9"/>
        <v>0</v>
      </c>
      <c r="Z34" s="137">
        <f t="shared" si="9"/>
        <v>0</v>
      </c>
      <c r="AA34" s="137">
        <f t="shared" si="9"/>
        <v>0</v>
      </c>
      <c r="AB34" s="137">
        <f t="shared" si="9"/>
        <v>0</v>
      </c>
      <c r="AC34" s="137">
        <f t="shared" si="9"/>
        <v>0</v>
      </c>
      <c r="AD34" s="137">
        <f t="shared" si="9"/>
        <v>0</v>
      </c>
      <c r="AE34" s="137">
        <f t="shared" si="9"/>
        <v>0</v>
      </c>
      <c r="AF34" s="137">
        <f t="shared" si="9"/>
        <v>0</v>
      </c>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row>
    <row r="36" spans="1:244" s="3" customFormat="1" x14ac:dyDescent="0.2">
      <c r="A36" s="120" t="s">
        <v>114</v>
      </c>
      <c r="B36" s="121" t="s">
        <v>98</v>
      </c>
    </row>
    <row r="37" spans="1:244" s="124" customFormat="1" x14ac:dyDescent="0.2">
      <c r="A37" s="122" t="s">
        <v>95</v>
      </c>
      <c r="B37" s="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row>
    <row r="38" spans="1:244" s="124" customFormat="1" x14ac:dyDescent="0.2">
      <c r="A38" s="125" t="s">
        <v>50</v>
      </c>
      <c r="B38" s="128"/>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row>
    <row r="39" spans="1:244" s="124" customFormat="1" ht="12" thickBot="1" x14ac:dyDescent="0.25">
      <c r="A39" s="125" t="s">
        <v>51</v>
      </c>
      <c r="B39" s="128"/>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row>
    <row r="40" spans="1:244" s="124" customFormat="1" ht="12" thickBot="1" x14ac:dyDescent="0.25">
      <c r="A40" s="125" t="s">
        <v>0</v>
      </c>
      <c r="B40" s="129">
        <f>SUM(C40:AF40)</f>
        <v>0</v>
      </c>
      <c r="C40" s="130">
        <f>+C38*C39</f>
        <v>0</v>
      </c>
      <c r="D40" s="130">
        <f>+D38*D39</f>
        <v>0</v>
      </c>
      <c r="E40" s="130">
        <f t="shared" ref="E40:AF40" si="10">+E38*E39</f>
        <v>0</v>
      </c>
      <c r="F40" s="130">
        <f t="shared" si="10"/>
        <v>0</v>
      </c>
      <c r="G40" s="130">
        <f t="shared" si="10"/>
        <v>0</v>
      </c>
      <c r="H40" s="130">
        <f t="shared" si="10"/>
        <v>0</v>
      </c>
      <c r="I40" s="130">
        <f t="shared" si="10"/>
        <v>0</v>
      </c>
      <c r="J40" s="130">
        <f t="shared" si="10"/>
        <v>0</v>
      </c>
      <c r="K40" s="130">
        <f t="shared" si="10"/>
        <v>0</v>
      </c>
      <c r="L40" s="130">
        <f t="shared" si="10"/>
        <v>0</v>
      </c>
      <c r="M40" s="130">
        <f t="shared" si="10"/>
        <v>0</v>
      </c>
      <c r="N40" s="130">
        <f t="shared" si="10"/>
        <v>0</v>
      </c>
      <c r="O40" s="130">
        <f t="shared" si="10"/>
        <v>0</v>
      </c>
      <c r="P40" s="130">
        <f t="shared" si="10"/>
        <v>0</v>
      </c>
      <c r="Q40" s="130">
        <f t="shared" si="10"/>
        <v>0</v>
      </c>
      <c r="R40" s="130">
        <f t="shared" si="10"/>
        <v>0</v>
      </c>
      <c r="S40" s="130">
        <f t="shared" si="10"/>
        <v>0</v>
      </c>
      <c r="T40" s="130">
        <f t="shared" si="10"/>
        <v>0</v>
      </c>
      <c r="U40" s="130">
        <f t="shared" si="10"/>
        <v>0</v>
      </c>
      <c r="V40" s="130">
        <f t="shared" si="10"/>
        <v>0</v>
      </c>
      <c r="W40" s="130">
        <f t="shared" si="10"/>
        <v>0</v>
      </c>
      <c r="X40" s="130">
        <f t="shared" si="10"/>
        <v>0</v>
      </c>
      <c r="Y40" s="130">
        <f t="shared" si="10"/>
        <v>0</v>
      </c>
      <c r="Z40" s="130">
        <f t="shared" si="10"/>
        <v>0</v>
      </c>
      <c r="AA40" s="130">
        <f t="shared" si="10"/>
        <v>0</v>
      </c>
      <c r="AB40" s="130">
        <f t="shared" si="10"/>
        <v>0</v>
      </c>
      <c r="AC40" s="130">
        <f t="shared" si="10"/>
        <v>0</v>
      </c>
      <c r="AD40" s="130">
        <f t="shared" si="10"/>
        <v>0</v>
      </c>
      <c r="AE40" s="130">
        <f t="shared" si="10"/>
        <v>0</v>
      </c>
      <c r="AF40" s="130">
        <f t="shared" si="10"/>
        <v>0</v>
      </c>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row>
    <row r="41" spans="1:244" s="3" customFormat="1" x14ac:dyDescent="0.2">
      <c r="A41" s="131" t="s">
        <v>96</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row>
    <row r="42" spans="1:244" s="3" customFormat="1" x14ac:dyDescent="0.2">
      <c r="A42" s="128" t="s">
        <v>50</v>
      </c>
      <c r="B42" s="128"/>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row>
    <row r="43" spans="1:244" s="3" customFormat="1" ht="12" thickBot="1" x14ac:dyDescent="0.25">
      <c r="A43" s="128" t="s">
        <v>51</v>
      </c>
      <c r="B43" s="128"/>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row>
    <row r="44" spans="1:244" s="3" customFormat="1" ht="13.5" customHeight="1" thickBot="1" x14ac:dyDescent="0.25">
      <c r="A44" s="128" t="s">
        <v>0</v>
      </c>
      <c r="B44" s="133">
        <f>SUM(C44:AF44)</f>
        <v>0</v>
      </c>
      <c r="C44" s="134">
        <f>+C42*C43</f>
        <v>0</v>
      </c>
      <c r="D44" s="134">
        <f>+D42*D43</f>
        <v>0</v>
      </c>
      <c r="E44" s="134">
        <f t="shared" ref="E44:AF44" si="11">+E42*E43</f>
        <v>0</v>
      </c>
      <c r="F44" s="134">
        <f t="shared" si="11"/>
        <v>0</v>
      </c>
      <c r="G44" s="134">
        <f t="shared" si="11"/>
        <v>0</v>
      </c>
      <c r="H44" s="134">
        <f t="shared" si="11"/>
        <v>0</v>
      </c>
      <c r="I44" s="134">
        <f t="shared" si="11"/>
        <v>0</v>
      </c>
      <c r="J44" s="134">
        <f t="shared" si="11"/>
        <v>0</v>
      </c>
      <c r="K44" s="134">
        <f t="shared" si="11"/>
        <v>0</v>
      </c>
      <c r="L44" s="134">
        <f t="shared" si="11"/>
        <v>0</v>
      </c>
      <c r="M44" s="134">
        <f t="shared" si="11"/>
        <v>0</v>
      </c>
      <c r="N44" s="134">
        <f t="shared" si="11"/>
        <v>0</v>
      </c>
      <c r="O44" s="134">
        <f t="shared" si="11"/>
        <v>0</v>
      </c>
      <c r="P44" s="134">
        <f t="shared" si="11"/>
        <v>0</v>
      </c>
      <c r="Q44" s="134">
        <f t="shared" si="11"/>
        <v>0</v>
      </c>
      <c r="R44" s="134">
        <f t="shared" si="11"/>
        <v>0</v>
      </c>
      <c r="S44" s="134">
        <f t="shared" si="11"/>
        <v>0</v>
      </c>
      <c r="T44" s="134">
        <f t="shared" si="11"/>
        <v>0</v>
      </c>
      <c r="U44" s="134">
        <f t="shared" si="11"/>
        <v>0</v>
      </c>
      <c r="V44" s="134">
        <f t="shared" si="11"/>
        <v>0</v>
      </c>
      <c r="W44" s="134">
        <f t="shared" si="11"/>
        <v>0</v>
      </c>
      <c r="X44" s="134">
        <f t="shared" si="11"/>
        <v>0</v>
      </c>
      <c r="Y44" s="134">
        <f t="shared" si="11"/>
        <v>0</v>
      </c>
      <c r="Z44" s="134">
        <f t="shared" si="11"/>
        <v>0</v>
      </c>
      <c r="AA44" s="134">
        <f t="shared" si="11"/>
        <v>0</v>
      </c>
      <c r="AB44" s="134">
        <f t="shared" si="11"/>
        <v>0</v>
      </c>
      <c r="AC44" s="134">
        <f t="shared" si="11"/>
        <v>0</v>
      </c>
      <c r="AD44" s="134">
        <f t="shared" si="11"/>
        <v>0</v>
      </c>
      <c r="AE44" s="134">
        <f t="shared" si="11"/>
        <v>0</v>
      </c>
      <c r="AF44" s="134">
        <f t="shared" si="11"/>
        <v>0</v>
      </c>
    </row>
    <row r="45" spans="1:244" s="139" customFormat="1" ht="23.25" customHeight="1" thickBot="1" x14ac:dyDescent="0.25">
      <c r="A45" s="135" t="s">
        <v>120</v>
      </c>
      <c r="B45" s="136">
        <f>SUM(C45:AF45)</f>
        <v>0</v>
      </c>
      <c r="C45" s="137">
        <f>+C40-C44</f>
        <v>0</v>
      </c>
      <c r="D45" s="137">
        <f>+D40-D44</f>
        <v>0</v>
      </c>
      <c r="E45" s="137">
        <f t="shared" ref="E45:AF45" si="12">+E40-E44</f>
        <v>0</v>
      </c>
      <c r="F45" s="137">
        <f t="shared" si="12"/>
        <v>0</v>
      </c>
      <c r="G45" s="137">
        <f t="shared" si="12"/>
        <v>0</v>
      </c>
      <c r="H45" s="137">
        <f t="shared" si="12"/>
        <v>0</v>
      </c>
      <c r="I45" s="137">
        <f t="shared" si="12"/>
        <v>0</v>
      </c>
      <c r="J45" s="137">
        <f t="shared" si="12"/>
        <v>0</v>
      </c>
      <c r="K45" s="137">
        <f t="shared" si="12"/>
        <v>0</v>
      </c>
      <c r="L45" s="137">
        <f t="shared" si="12"/>
        <v>0</v>
      </c>
      <c r="M45" s="137">
        <f t="shared" si="12"/>
        <v>0</v>
      </c>
      <c r="N45" s="137">
        <f t="shared" si="12"/>
        <v>0</v>
      </c>
      <c r="O45" s="137">
        <f t="shared" si="12"/>
        <v>0</v>
      </c>
      <c r="P45" s="137">
        <f t="shared" si="12"/>
        <v>0</v>
      </c>
      <c r="Q45" s="137">
        <f t="shared" si="12"/>
        <v>0</v>
      </c>
      <c r="R45" s="137">
        <f t="shared" si="12"/>
        <v>0</v>
      </c>
      <c r="S45" s="137">
        <f t="shared" si="12"/>
        <v>0</v>
      </c>
      <c r="T45" s="137">
        <f t="shared" si="12"/>
        <v>0</v>
      </c>
      <c r="U45" s="137">
        <f t="shared" si="12"/>
        <v>0</v>
      </c>
      <c r="V45" s="137">
        <f t="shared" si="12"/>
        <v>0</v>
      </c>
      <c r="W45" s="137">
        <f t="shared" si="12"/>
        <v>0</v>
      </c>
      <c r="X45" s="137">
        <f t="shared" si="12"/>
        <v>0</v>
      </c>
      <c r="Y45" s="137">
        <f t="shared" si="12"/>
        <v>0</v>
      </c>
      <c r="Z45" s="137">
        <f t="shared" si="12"/>
        <v>0</v>
      </c>
      <c r="AA45" s="137">
        <f t="shared" si="12"/>
        <v>0</v>
      </c>
      <c r="AB45" s="137">
        <f t="shared" si="12"/>
        <v>0</v>
      </c>
      <c r="AC45" s="137">
        <f t="shared" si="12"/>
        <v>0</v>
      </c>
      <c r="AD45" s="137">
        <f t="shared" si="12"/>
        <v>0</v>
      </c>
      <c r="AE45" s="137">
        <f t="shared" si="12"/>
        <v>0</v>
      </c>
      <c r="AF45" s="137">
        <f t="shared" si="12"/>
        <v>0</v>
      </c>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c r="CT45" s="138"/>
      <c r="CU45" s="138"/>
      <c r="CV45" s="138"/>
      <c r="CW45" s="138"/>
      <c r="CX45" s="138"/>
      <c r="CY45" s="138"/>
      <c r="CZ45" s="138"/>
      <c r="DA45" s="138"/>
      <c r="DB45" s="138"/>
      <c r="DC45" s="138"/>
      <c r="DD45" s="138"/>
      <c r="DE45" s="138"/>
      <c r="DF45" s="138"/>
      <c r="DG45" s="138"/>
      <c r="DH45" s="138"/>
      <c r="DI45" s="138"/>
      <c r="DJ45" s="138"/>
      <c r="DK45" s="138"/>
      <c r="DL45" s="138"/>
      <c r="DM45" s="138"/>
      <c r="DN45" s="138"/>
      <c r="DO45" s="138"/>
      <c r="DP45" s="138"/>
      <c r="DQ45" s="138"/>
      <c r="DR45" s="138"/>
      <c r="DS45" s="138"/>
      <c r="DT45" s="138"/>
      <c r="DU45" s="138"/>
      <c r="DV45" s="138"/>
      <c r="DW45" s="138"/>
      <c r="DX45" s="138"/>
      <c r="DY45" s="138"/>
      <c r="DZ45" s="138"/>
      <c r="EA45" s="138"/>
      <c r="EB45" s="138"/>
      <c r="EC45" s="138"/>
      <c r="ED45" s="138"/>
      <c r="EE45" s="138"/>
      <c r="EF45" s="138"/>
      <c r="EG45" s="138"/>
      <c r="EH45" s="138"/>
      <c r="EI45" s="138"/>
      <c r="EJ45" s="138"/>
      <c r="EK45" s="138"/>
      <c r="EL45" s="138"/>
      <c r="EM45" s="138"/>
      <c r="EN45" s="138"/>
      <c r="EO45" s="138"/>
      <c r="EP45" s="138"/>
      <c r="EQ45" s="138"/>
      <c r="ER45" s="138"/>
      <c r="ES45" s="138"/>
      <c r="ET45" s="138"/>
      <c r="EU45" s="138"/>
      <c r="EV45" s="138"/>
      <c r="EW45" s="138"/>
      <c r="EX45" s="138"/>
      <c r="EY45" s="138"/>
      <c r="EZ45" s="138"/>
      <c r="FA45" s="138"/>
      <c r="FB45" s="138"/>
      <c r="FC45" s="138"/>
      <c r="FD45" s="138"/>
      <c r="FE45" s="138"/>
      <c r="FF45" s="138"/>
      <c r="FG45" s="138"/>
      <c r="FH45" s="138"/>
      <c r="FI45" s="138"/>
      <c r="FJ45" s="138"/>
      <c r="FK45" s="138"/>
      <c r="FL45" s="138"/>
      <c r="FM45" s="138"/>
      <c r="FN45" s="138"/>
      <c r="FO45" s="138"/>
      <c r="FP45" s="138"/>
      <c r="FQ45" s="138"/>
      <c r="FR45" s="138"/>
      <c r="FS45" s="138"/>
      <c r="FT45" s="138"/>
      <c r="FU45" s="138"/>
      <c r="FV45" s="138"/>
      <c r="FW45" s="138"/>
      <c r="FX45" s="138"/>
      <c r="FY45" s="138"/>
      <c r="FZ45" s="138"/>
      <c r="GA45" s="138"/>
      <c r="GB45" s="138"/>
      <c r="GC45" s="138"/>
      <c r="GD45" s="138"/>
      <c r="GE45" s="138"/>
      <c r="GF45" s="138"/>
      <c r="GG45" s="138"/>
      <c r="GH45" s="138"/>
      <c r="GI45" s="138"/>
      <c r="GJ45" s="138"/>
      <c r="GK45" s="138"/>
      <c r="GL45" s="138"/>
      <c r="GM45" s="138"/>
      <c r="GN45" s="138"/>
      <c r="GO45" s="138"/>
      <c r="GP45" s="138"/>
      <c r="GQ45" s="138"/>
      <c r="GR45" s="138"/>
      <c r="GS45" s="138"/>
      <c r="GT45" s="138"/>
      <c r="GU45" s="138"/>
      <c r="GV45" s="138"/>
      <c r="GW45" s="138"/>
      <c r="GX45" s="138"/>
      <c r="GY45" s="138"/>
      <c r="GZ45" s="138"/>
      <c r="HA45" s="138"/>
      <c r="HB45" s="138"/>
      <c r="HC45" s="138"/>
      <c r="HD45" s="138"/>
      <c r="HE45" s="138"/>
      <c r="HF45" s="138"/>
      <c r="HG45" s="138"/>
      <c r="HH45" s="138"/>
      <c r="HI45" s="138"/>
      <c r="HJ45" s="138"/>
      <c r="HK45" s="138"/>
      <c r="HL45" s="138"/>
      <c r="HM45" s="138"/>
      <c r="HN45" s="138"/>
      <c r="HO45" s="138"/>
      <c r="HP45" s="138"/>
      <c r="HQ45" s="138"/>
      <c r="HR45" s="138"/>
      <c r="HS45" s="138"/>
      <c r="HT45" s="138"/>
      <c r="HU45" s="138"/>
      <c r="HV45" s="138"/>
      <c r="HW45" s="138"/>
      <c r="HX45" s="138"/>
      <c r="HY45" s="138"/>
      <c r="HZ45" s="138"/>
      <c r="IA45" s="138"/>
      <c r="IB45" s="138"/>
      <c r="IC45" s="138"/>
      <c r="ID45" s="138"/>
      <c r="IE45" s="138"/>
      <c r="IF45" s="138"/>
      <c r="IG45" s="138"/>
      <c r="IH45" s="138"/>
      <c r="II45" s="138"/>
      <c r="IJ45" s="138"/>
    </row>
    <row r="47" spans="1:244" s="3" customFormat="1" x14ac:dyDescent="0.2">
      <c r="A47" s="120" t="s">
        <v>115</v>
      </c>
      <c r="B47" s="121" t="s">
        <v>98</v>
      </c>
    </row>
    <row r="48" spans="1:244" s="124" customFormat="1" x14ac:dyDescent="0.2">
      <c r="A48" s="122" t="s">
        <v>95</v>
      </c>
      <c r="B48" s="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row>
    <row r="49" spans="1:244" s="124" customFormat="1" x14ac:dyDescent="0.2">
      <c r="A49" s="125" t="s">
        <v>50</v>
      </c>
      <c r="B49" s="128"/>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row>
    <row r="50" spans="1:244" s="124" customFormat="1" ht="12" thickBot="1" x14ac:dyDescent="0.25">
      <c r="A50" s="125" t="s">
        <v>51</v>
      </c>
      <c r="B50" s="128"/>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row>
    <row r="51" spans="1:244" s="124" customFormat="1" ht="12" thickBot="1" x14ac:dyDescent="0.25">
      <c r="A51" s="125" t="s">
        <v>0</v>
      </c>
      <c r="B51" s="129">
        <f>SUM(C51:AF51)</f>
        <v>0</v>
      </c>
      <c r="C51" s="130">
        <f>+C49*C50</f>
        <v>0</v>
      </c>
      <c r="D51" s="130">
        <f>+D49*D50</f>
        <v>0</v>
      </c>
      <c r="E51" s="130">
        <f t="shared" ref="E51:AF51" si="13">+E49*E50</f>
        <v>0</v>
      </c>
      <c r="F51" s="130">
        <f t="shared" si="13"/>
        <v>0</v>
      </c>
      <c r="G51" s="130">
        <f t="shared" si="13"/>
        <v>0</v>
      </c>
      <c r="H51" s="130">
        <f t="shared" si="13"/>
        <v>0</v>
      </c>
      <c r="I51" s="130">
        <f t="shared" si="13"/>
        <v>0</v>
      </c>
      <c r="J51" s="130">
        <f t="shared" si="13"/>
        <v>0</v>
      </c>
      <c r="K51" s="130">
        <f t="shared" si="13"/>
        <v>0</v>
      </c>
      <c r="L51" s="130">
        <f t="shared" si="13"/>
        <v>0</v>
      </c>
      <c r="M51" s="130">
        <f t="shared" si="13"/>
        <v>0</v>
      </c>
      <c r="N51" s="130">
        <f t="shared" si="13"/>
        <v>0</v>
      </c>
      <c r="O51" s="130">
        <f t="shared" si="13"/>
        <v>0</v>
      </c>
      <c r="P51" s="130">
        <f t="shared" si="13"/>
        <v>0</v>
      </c>
      <c r="Q51" s="130">
        <f t="shared" si="13"/>
        <v>0</v>
      </c>
      <c r="R51" s="130">
        <f t="shared" si="13"/>
        <v>0</v>
      </c>
      <c r="S51" s="130">
        <f t="shared" si="13"/>
        <v>0</v>
      </c>
      <c r="T51" s="130">
        <f t="shared" si="13"/>
        <v>0</v>
      </c>
      <c r="U51" s="130">
        <f t="shared" si="13"/>
        <v>0</v>
      </c>
      <c r="V51" s="130">
        <f t="shared" si="13"/>
        <v>0</v>
      </c>
      <c r="W51" s="130">
        <f t="shared" si="13"/>
        <v>0</v>
      </c>
      <c r="X51" s="130">
        <f t="shared" si="13"/>
        <v>0</v>
      </c>
      <c r="Y51" s="130">
        <f t="shared" si="13"/>
        <v>0</v>
      </c>
      <c r="Z51" s="130">
        <f t="shared" si="13"/>
        <v>0</v>
      </c>
      <c r="AA51" s="130">
        <f t="shared" si="13"/>
        <v>0</v>
      </c>
      <c r="AB51" s="130">
        <f t="shared" si="13"/>
        <v>0</v>
      </c>
      <c r="AC51" s="130">
        <f t="shared" si="13"/>
        <v>0</v>
      </c>
      <c r="AD51" s="130">
        <f t="shared" si="13"/>
        <v>0</v>
      </c>
      <c r="AE51" s="130">
        <f t="shared" si="13"/>
        <v>0</v>
      </c>
      <c r="AF51" s="130">
        <f t="shared" si="13"/>
        <v>0</v>
      </c>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row>
    <row r="52" spans="1:244" s="3" customFormat="1" x14ac:dyDescent="0.2">
      <c r="A52" s="131" t="s">
        <v>96</v>
      </c>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row>
    <row r="53" spans="1:244" s="3" customFormat="1" x14ac:dyDescent="0.2">
      <c r="A53" s="128" t="s">
        <v>50</v>
      </c>
      <c r="B53" s="128"/>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row>
    <row r="54" spans="1:244" s="3" customFormat="1" ht="12" thickBot="1" x14ac:dyDescent="0.25">
      <c r="A54" s="128" t="s">
        <v>51</v>
      </c>
      <c r="B54" s="128"/>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row>
    <row r="55" spans="1:244" s="3" customFormat="1" ht="13.5" customHeight="1" thickBot="1" x14ac:dyDescent="0.25">
      <c r="A55" s="128" t="s">
        <v>0</v>
      </c>
      <c r="B55" s="133">
        <f>SUM(C55:AF55)</f>
        <v>0</v>
      </c>
      <c r="C55" s="134">
        <f>+C53*C54</f>
        <v>0</v>
      </c>
      <c r="D55" s="134">
        <f>+D53*D54</f>
        <v>0</v>
      </c>
      <c r="E55" s="134">
        <f t="shared" ref="E55:AF55" si="14">+E53*E54</f>
        <v>0</v>
      </c>
      <c r="F55" s="134">
        <f t="shared" si="14"/>
        <v>0</v>
      </c>
      <c r="G55" s="134">
        <f t="shared" si="14"/>
        <v>0</v>
      </c>
      <c r="H55" s="134">
        <f t="shared" si="14"/>
        <v>0</v>
      </c>
      <c r="I55" s="134">
        <f t="shared" si="14"/>
        <v>0</v>
      </c>
      <c r="J55" s="134">
        <f t="shared" si="14"/>
        <v>0</v>
      </c>
      <c r="K55" s="134">
        <f t="shared" si="14"/>
        <v>0</v>
      </c>
      <c r="L55" s="134">
        <f t="shared" si="14"/>
        <v>0</v>
      </c>
      <c r="M55" s="134">
        <f t="shared" si="14"/>
        <v>0</v>
      </c>
      <c r="N55" s="134">
        <f t="shared" si="14"/>
        <v>0</v>
      </c>
      <c r="O55" s="134">
        <f t="shared" si="14"/>
        <v>0</v>
      </c>
      <c r="P55" s="134">
        <f t="shared" si="14"/>
        <v>0</v>
      </c>
      <c r="Q55" s="134">
        <f t="shared" si="14"/>
        <v>0</v>
      </c>
      <c r="R55" s="134">
        <f t="shared" si="14"/>
        <v>0</v>
      </c>
      <c r="S55" s="134">
        <f t="shared" si="14"/>
        <v>0</v>
      </c>
      <c r="T55" s="134">
        <f t="shared" si="14"/>
        <v>0</v>
      </c>
      <c r="U55" s="134">
        <f t="shared" si="14"/>
        <v>0</v>
      </c>
      <c r="V55" s="134">
        <f t="shared" si="14"/>
        <v>0</v>
      </c>
      <c r="W55" s="134">
        <f t="shared" si="14"/>
        <v>0</v>
      </c>
      <c r="X55" s="134">
        <f t="shared" si="14"/>
        <v>0</v>
      </c>
      <c r="Y55" s="134">
        <f t="shared" si="14"/>
        <v>0</v>
      </c>
      <c r="Z55" s="134">
        <f t="shared" si="14"/>
        <v>0</v>
      </c>
      <c r="AA55" s="134">
        <f t="shared" si="14"/>
        <v>0</v>
      </c>
      <c r="AB55" s="134">
        <f t="shared" si="14"/>
        <v>0</v>
      </c>
      <c r="AC55" s="134">
        <f t="shared" si="14"/>
        <v>0</v>
      </c>
      <c r="AD55" s="134">
        <f t="shared" si="14"/>
        <v>0</v>
      </c>
      <c r="AE55" s="134">
        <f t="shared" si="14"/>
        <v>0</v>
      </c>
      <c r="AF55" s="134">
        <f t="shared" si="14"/>
        <v>0</v>
      </c>
    </row>
    <row r="56" spans="1:244" s="139" customFormat="1" ht="23.25" customHeight="1" thickBot="1" x14ac:dyDescent="0.25">
      <c r="A56" s="135" t="s">
        <v>119</v>
      </c>
      <c r="B56" s="136">
        <f>SUM(C56:AF56)</f>
        <v>0</v>
      </c>
      <c r="C56" s="137">
        <f>+C51-C55</f>
        <v>0</v>
      </c>
      <c r="D56" s="137">
        <f>+D51-D55</f>
        <v>0</v>
      </c>
      <c r="E56" s="137">
        <f t="shared" ref="E56:AF56" si="15">+E51-E55</f>
        <v>0</v>
      </c>
      <c r="F56" s="137">
        <f t="shared" si="15"/>
        <v>0</v>
      </c>
      <c r="G56" s="137">
        <f t="shared" si="15"/>
        <v>0</v>
      </c>
      <c r="H56" s="137">
        <f t="shared" si="15"/>
        <v>0</v>
      </c>
      <c r="I56" s="137">
        <f t="shared" si="15"/>
        <v>0</v>
      </c>
      <c r="J56" s="137">
        <f t="shared" si="15"/>
        <v>0</v>
      </c>
      <c r="K56" s="137">
        <f t="shared" si="15"/>
        <v>0</v>
      </c>
      <c r="L56" s="137">
        <f t="shared" si="15"/>
        <v>0</v>
      </c>
      <c r="M56" s="137">
        <f t="shared" si="15"/>
        <v>0</v>
      </c>
      <c r="N56" s="137">
        <f t="shared" si="15"/>
        <v>0</v>
      </c>
      <c r="O56" s="137">
        <f t="shared" si="15"/>
        <v>0</v>
      </c>
      <c r="P56" s="137">
        <f t="shared" si="15"/>
        <v>0</v>
      </c>
      <c r="Q56" s="137">
        <f t="shared" si="15"/>
        <v>0</v>
      </c>
      <c r="R56" s="137">
        <f t="shared" si="15"/>
        <v>0</v>
      </c>
      <c r="S56" s="137">
        <f t="shared" si="15"/>
        <v>0</v>
      </c>
      <c r="T56" s="137">
        <f t="shared" si="15"/>
        <v>0</v>
      </c>
      <c r="U56" s="137">
        <f t="shared" si="15"/>
        <v>0</v>
      </c>
      <c r="V56" s="137">
        <f t="shared" si="15"/>
        <v>0</v>
      </c>
      <c r="W56" s="137">
        <f t="shared" si="15"/>
        <v>0</v>
      </c>
      <c r="X56" s="137">
        <f t="shared" si="15"/>
        <v>0</v>
      </c>
      <c r="Y56" s="137">
        <f t="shared" si="15"/>
        <v>0</v>
      </c>
      <c r="Z56" s="137">
        <f t="shared" si="15"/>
        <v>0</v>
      </c>
      <c r="AA56" s="137">
        <f t="shared" si="15"/>
        <v>0</v>
      </c>
      <c r="AB56" s="137">
        <f t="shared" si="15"/>
        <v>0</v>
      </c>
      <c r="AC56" s="137">
        <f t="shared" si="15"/>
        <v>0</v>
      </c>
      <c r="AD56" s="137">
        <f t="shared" si="15"/>
        <v>0</v>
      </c>
      <c r="AE56" s="137">
        <f t="shared" si="15"/>
        <v>0</v>
      </c>
      <c r="AF56" s="137">
        <f t="shared" si="15"/>
        <v>0</v>
      </c>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38"/>
      <c r="CW56" s="138"/>
      <c r="CX56" s="138"/>
      <c r="CY56" s="138"/>
      <c r="CZ56" s="138"/>
      <c r="DA56" s="138"/>
      <c r="DB56" s="138"/>
      <c r="DC56" s="138"/>
      <c r="DD56" s="138"/>
      <c r="DE56" s="138"/>
      <c r="DF56" s="138"/>
      <c r="DG56" s="138"/>
      <c r="DH56" s="138"/>
      <c r="DI56" s="138"/>
      <c r="DJ56" s="138"/>
      <c r="DK56" s="138"/>
      <c r="DL56" s="138"/>
      <c r="DM56" s="138"/>
      <c r="DN56" s="138"/>
      <c r="DO56" s="138"/>
      <c r="DP56" s="138"/>
      <c r="DQ56" s="138"/>
      <c r="DR56" s="138"/>
      <c r="DS56" s="138"/>
      <c r="DT56" s="138"/>
      <c r="DU56" s="138"/>
      <c r="DV56" s="138"/>
      <c r="DW56" s="138"/>
      <c r="DX56" s="138"/>
      <c r="DY56" s="138"/>
      <c r="DZ56" s="138"/>
      <c r="EA56" s="138"/>
      <c r="EB56" s="138"/>
      <c r="EC56" s="138"/>
      <c r="ED56" s="138"/>
      <c r="EE56" s="138"/>
      <c r="EF56" s="138"/>
      <c r="EG56" s="138"/>
      <c r="EH56" s="138"/>
      <c r="EI56" s="138"/>
      <c r="EJ56" s="138"/>
      <c r="EK56" s="138"/>
      <c r="EL56" s="138"/>
      <c r="EM56" s="138"/>
      <c r="EN56" s="138"/>
      <c r="EO56" s="138"/>
      <c r="EP56" s="138"/>
      <c r="EQ56" s="138"/>
      <c r="ER56" s="138"/>
      <c r="ES56" s="138"/>
      <c r="ET56" s="138"/>
      <c r="EU56" s="138"/>
      <c r="EV56" s="138"/>
      <c r="EW56" s="138"/>
      <c r="EX56" s="138"/>
      <c r="EY56" s="138"/>
      <c r="EZ56" s="138"/>
      <c r="FA56" s="138"/>
      <c r="FB56" s="138"/>
      <c r="FC56" s="138"/>
      <c r="FD56" s="138"/>
      <c r="FE56" s="138"/>
      <c r="FF56" s="138"/>
      <c r="FG56" s="138"/>
      <c r="FH56" s="138"/>
      <c r="FI56" s="138"/>
      <c r="FJ56" s="138"/>
      <c r="FK56" s="138"/>
      <c r="FL56" s="138"/>
      <c r="FM56" s="138"/>
      <c r="FN56" s="138"/>
      <c r="FO56" s="138"/>
      <c r="FP56" s="138"/>
      <c r="FQ56" s="138"/>
      <c r="FR56" s="138"/>
      <c r="FS56" s="138"/>
      <c r="FT56" s="138"/>
      <c r="FU56" s="138"/>
      <c r="FV56" s="138"/>
      <c r="FW56" s="138"/>
      <c r="FX56" s="138"/>
      <c r="FY56" s="138"/>
      <c r="FZ56" s="138"/>
      <c r="GA56" s="138"/>
      <c r="GB56" s="138"/>
      <c r="GC56" s="138"/>
      <c r="GD56" s="138"/>
      <c r="GE56" s="138"/>
      <c r="GF56" s="138"/>
      <c r="GG56" s="138"/>
      <c r="GH56" s="138"/>
      <c r="GI56" s="138"/>
      <c r="GJ56" s="138"/>
      <c r="GK56" s="138"/>
      <c r="GL56" s="138"/>
      <c r="GM56" s="138"/>
      <c r="GN56" s="138"/>
      <c r="GO56" s="138"/>
      <c r="GP56" s="138"/>
      <c r="GQ56" s="138"/>
      <c r="GR56" s="138"/>
      <c r="GS56" s="138"/>
      <c r="GT56" s="138"/>
      <c r="GU56" s="138"/>
      <c r="GV56" s="138"/>
      <c r="GW56" s="138"/>
      <c r="GX56" s="138"/>
      <c r="GY56" s="138"/>
      <c r="GZ56" s="138"/>
      <c r="HA56" s="138"/>
      <c r="HB56" s="138"/>
      <c r="HC56" s="138"/>
      <c r="HD56" s="138"/>
      <c r="HE56" s="138"/>
      <c r="HF56" s="138"/>
      <c r="HG56" s="138"/>
      <c r="HH56" s="138"/>
      <c r="HI56" s="138"/>
      <c r="HJ56" s="138"/>
      <c r="HK56" s="138"/>
      <c r="HL56" s="138"/>
      <c r="HM56" s="138"/>
      <c r="HN56" s="138"/>
      <c r="HO56" s="138"/>
      <c r="HP56" s="138"/>
      <c r="HQ56" s="138"/>
      <c r="HR56" s="138"/>
      <c r="HS56" s="138"/>
      <c r="HT56" s="138"/>
      <c r="HU56" s="138"/>
      <c r="HV56" s="138"/>
      <c r="HW56" s="138"/>
      <c r="HX56" s="138"/>
      <c r="HY56" s="138"/>
      <c r="HZ56" s="138"/>
      <c r="IA56" s="138"/>
      <c r="IB56" s="138"/>
      <c r="IC56" s="138"/>
      <c r="ID56" s="138"/>
      <c r="IE56" s="138"/>
      <c r="IF56" s="138"/>
      <c r="IG56" s="138"/>
      <c r="IH56" s="138"/>
      <c r="II56" s="138"/>
      <c r="IJ56" s="138"/>
    </row>
    <row r="58" spans="1:244" s="117" customFormat="1" ht="38.25" customHeight="1" x14ac:dyDescent="0.2">
      <c r="A58" s="259" t="s">
        <v>121</v>
      </c>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1"/>
    </row>
    <row r="59" spans="1:244" s="117" customFormat="1" ht="38.25" customHeight="1" x14ac:dyDescent="0.2">
      <c r="A59" s="259" t="s">
        <v>122</v>
      </c>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1"/>
    </row>
    <row r="60" spans="1:244" s="117" customFormat="1" ht="38.25" customHeight="1" x14ac:dyDescent="0.2">
      <c r="A60" s="259" t="s">
        <v>123</v>
      </c>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1"/>
    </row>
    <row r="61" spans="1:244" s="117" customFormat="1" ht="38.25" customHeight="1" x14ac:dyDescent="0.2">
      <c r="A61" s="259" t="s">
        <v>124</v>
      </c>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1"/>
    </row>
    <row r="62" spans="1:244" s="117" customFormat="1" ht="38.25" customHeight="1" x14ac:dyDescent="0.2">
      <c r="A62" s="259" t="s">
        <v>125</v>
      </c>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1"/>
    </row>
    <row r="63" spans="1:244" x14ac:dyDescent="0.2">
      <c r="A63" s="142" t="s">
        <v>17</v>
      </c>
    </row>
    <row r="64" spans="1:244" x14ac:dyDescent="0.2">
      <c r="A64" s="91" t="s">
        <v>136</v>
      </c>
    </row>
    <row r="65" spans="1:1" x14ac:dyDescent="0.2">
      <c r="A65" s="141" t="s">
        <v>139</v>
      </c>
    </row>
    <row r="66" spans="1:1" x14ac:dyDescent="0.2">
      <c r="A66" s="141" t="s">
        <v>132</v>
      </c>
    </row>
    <row r="67" spans="1:1" x14ac:dyDescent="0.2">
      <c r="A67" s="93" t="s">
        <v>140</v>
      </c>
    </row>
    <row r="68" spans="1:1" x14ac:dyDescent="0.2">
      <c r="A68" s="91" t="s">
        <v>137</v>
      </c>
    </row>
    <row r="69" spans="1:1" x14ac:dyDescent="0.2">
      <c r="A69" s="3" t="s">
        <v>138</v>
      </c>
    </row>
  </sheetData>
  <mergeCells count="5">
    <mergeCell ref="A58:AF58"/>
    <mergeCell ref="A59:AF59"/>
    <mergeCell ref="A60:AF60"/>
    <mergeCell ref="A61:AF61"/>
    <mergeCell ref="A62:AF62"/>
  </mergeCells>
  <pageMargins left="0.23622047244094491" right="0.15748031496062992" top="0.31496062992125984" bottom="0.74803149606299213" header="0.31496062992125984" footer="0.31496062992125984"/>
  <pageSetup paperSize="8" scale="54" orientation="landscape" r:id="rId1"/>
  <headerFooter scaleWithDoc="0">
    <oddFooter>&amp;L&amp;8Έντυπο: Ε.I.1_4
Έκδοση: 2η
Ημ. Έκδοσης: 21.12.2018&amp;R&amp;8&amp;A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B1:IT38"/>
  <sheetViews>
    <sheetView showGridLines="0" zoomScaleNormal="100" workbookViewId="0">
      <selection activeCell="E43" sqref="E43"/>
    </sheetView>
  </sheetViews>
  <sheetFormatPr defaultRowHeight="12.75" x14ac:dyDescent="0.2"/>
  <cols>
    <col min="1" max="1" width="3.42578125" style="1" customWidth="1"/>
    <col min="2" max="2" width="9.7109375" style="152" customWidth="1"/>
    <col min="3" max="7" width="17.42578125" style="1" customWidth="1"/>
    <col min="8" max="8" width="17.42578125" style="153" customWidth="1"/>
    <col min="9" max="9" width="3.140625" style="1" customWidth="1"/>
    <col min="10" max="16384" width="9.140625" style="1"/>
  </cols>
  <sheetData>
    <row r="1" spans="2:8" ht="13.5" thickBot="1" x14ac:dyDescent="0.25"/>
    <row r="2" spans="2:8" ht="13.5" thickBot="1" x14ac:dyDescent="0.25">
      <c r="B2" s="36" t="s">
        <v>82</v>
      </c>
      <c r="C2" s="157"/>
      <c r="D2" s="157"/>
      <c r="E2" s="157"/>
      <c r="F2" s="157"/>
      <c r="G2" s="157"/>
      <c r="H2" s="158"/>
    </row>
    <row r="3" spans="2:8" ht="13.5" thickBot="1" x14ac:dyDescent="0.25">
      <c r="B3" s="154"/>
      <c r="C3" s="2"/>
      <c r="D3" s="2"/>
      <c r="E3" s="2"/>
      <c r="F3" s="2"/>
      <c r="G3" s="2"/>
      <c r="H3" s="155"/>
    </row>
    <row r="4" spans="2:8" ht="33.75" x14ac:dyDescent="0.2">
      <c r="B4" s="159" t="s">
        <v>8</v>
      </c>
      <c r="C4" s="35" t="s">
        <v>116</v>
      </c>
      <c r="D4" s="35" t="s">
        <v>117</v>
      </c>
      <c r="E4" s="35" t="s">
        <v>118</v>
      </c>
      <c r="F4" s="35" t="s">
        <v>119</v>
      </c>
      <c r="G4" s="35" t="s">
        <v>120</v>
      </c>
      <c r="H4" s="164" t="s">
        <v>126</v>
      </c>
    </row>
    <row r="5" spans="2:8" x14ac:dyDescent="0.2">
      <c r="B5" s="160">
        <f>'ΚΟΣΤΟΣ ΕΠΕΝΔΥΣΗΣ'!B5</f>
        <v>0</v>
      </c>
      <c r="C5" s="6"/>
      <c r="D5" s="6"/>
      <c r="E5" s="6"/>
      <c r="F5" s="7"/>
      <c r="G5" s="7"/>
      <c r="H5" s="58">
        <f t="shared" ref="H5:H34" si="0">SUM(C5:G5)</f>
        <v>0</v>
      </c>
    </row>
    <row r="6" spans="2:8" x14ac:dyDescent="0.2">
      <c r="B6" s="160">
        <f t="shared" ref="B6:B34" si="1">B5+1</f>
        <v>1</v>
      </c>
      <c r="C6" s="6"/>
      <c r="D6" s="6"/>
      <c r="E6" s="6"/>
      <c r="F6" s="7"/>
      <c r="G6" s="7"/>
      <c r="H6" s="58">
        <f t="shared" si="0"/>
        <v>0</v>
      </c>
    </row>
    <row r="7" spans="2:8" x14ac:dyDescent="0.2">
      <c r="B7" s="160">
        <f t="shared" si="1"/>
        <v>2</v>
      </c>
      <c r="C7" s="6"/>
      <c r="D7" s="6"/>
      <c r="E7" s="6"/>
      <c r="F7" s="7"/>
      <c r="G7" s="7"/>
      <c r="H7" s="58">
        <f t="shared" si="0"/>
        <v>0</v>
      </c>
    </row>
    <row r="8" spans="2:8" x14ac:dyDescent="0.2">
      <c r="B8" s="160">
        <f t="shared" si="1"/>
        <v>3</v>
      </c>
      <c r="C8" s="6"/>
      <c r="D8" s="6"/>
      <c r="E8" s="6"/>
      <c r="F8" s="7"/>
      <c r="G8" s="7"/>
      <c r="H8" s="58">
        <f t="shared" si="0"/>
        <v>0</v>
      </c>
    </row>
    <row r="9" spans="2:8" x14ac:dyDescent="0.2">
      <c r="B9" s="160">
        <f t="shared" si="1"/>
        <v>4</v>
      </c>
      <c r="C9" s="6"/>
      <c r="D9" s="6"/>
      <c r="E9" s="6"/>
      <c r="F9" s="7"/>
      <c r="G9" s="7"/>
      <c r="H9" s="58">
        <f t="shared" si="0"/>
        <v>0</v>
      </c>
    </row>
    <row r="10" spans="2:8" x14ac:dyDescent="0.2">
      <c r="B10" s="160">
        <f t="shared" si="1"/>
        <v>5</v>
      </c>
      <c r="C10" s="6"/>
      <c r="D10" s="6"/>
      <c r="E10" s="6"/>
      <c r="F10" s="7"/>
      <c r="G10" s="7"/>
      <c r="H10" s="58">
        <f t="shared" si="0"/>
        <v>0</v>
      </c>
    </row>
    <row r="11" spans="2:8" x14ac:dyDescent="0.2">
      <c r="B11" s="160">
        <f t="shared" si="1"/>
        <v>6</v>
      </c>
      <c r="C11" s="6"/>
      <c r="D11" s="6"/>
      <c r="E11" s="6"/>
      <c r="F11" s="7"/>
      <c r="G11" s="7"/>
      <c r="H11" s="58">
        <f t="shared" si="0"/>
        <v>0</v>
      </c>
    </row>
    <row r="12" spans="2:8" x14ac:dyDescent="0.2">
      <c r="B12" s="160">
        <f t="shared" si="1"/>
        <v>7</v>
      </c>
      <c r="C12" s="6"/>
      <c r="D12" s="6"/>
      <c r="E12" s="6"/>
      <c r="F12" s="7"/>
      <c r="G12" s="7"/>
      <c r="H12" s="58">
        <f t="shared" si="0"/>
        <v>0</v>
      </c>
    </row>
    <row r="13" spans="2:8" x14ac:dyDescent="0.2">
      <c r="B13" s="160">
        <f t="shared" si="1"/>
        <v>8</v>
      </c>
      <c r="C13" s="6"/>
      <c r="D13" s="6"/>
      <c r="E13" s="6"/>
      <c r="F13" s="7"/>
      <c r="G13" s="7"/>
      <c r="H13" s="58">
        <f t="shared" si="0"/>
        <v>0</v>
      </c>
    </row>
    <row r="14" spans="2:8" x14ac:dyDescent="0.2">
      <c r="B14" s="160">
        <f t="shared" si="1"/>
        <v>9</v>
      </c>
      <c r="C14" s="6"/>
      <c r="D14" s="6"/>
      <c r="E14" s="6"/>
      <c r="F14" s="7"/>
      <c r="G14" s="7"/>
      <c r="H14" s="58">
        <f t="shared" si="0"/>
        <v>0</v>
      </c>
    </row>
    <row r="15" spans="2:8" x14ac:dyDescent="0.2">
      <c r="B15" s="160">
        <f t="shared" si="1"/>
        <v>10</v>
      </c>
      <c r="C15" s="6"/>
      <c r="D15" s="6"/>
      <c r="E15" s="6"/>
      <c r="F15" s="7"/>
      <c r="G15" s="7"/>
      <c r="H15" s="58">
        <f t="shared" si="0"/>
        <v>0</v>
      </c>
    </row>
    <row r="16" spans="2:8" x14ac:dyDescent="0.2">
      <c r="B16" s="160">
        <f t="shared" si="1"/>
        <v>11</v>
      </c>
      <c r="C16" s="6"/>
      <c r="D16" s="6"/>
      <c r="E16" s="6"/>
      <c r="F16" s="7"/>
      <c r="G16" s="7"/>
      <c r="H16" s="58">
        <f t="shared" si="0"/>
        <v>0</v>
      </c>
    </row>
    <row r="17" spans="2:8" x14ac:dyDescent="0.2">
      <c r="B17" s="160">
        <f t="shared" si="1"/>
        <v>12</v>
      </c>
      <c r="C17" s="6"/>
      <c r="D17" s="6"/>
      <c r="E17" s="6"/>
      <c r="F17" s="7"/>
      <c r="G17" s="7"/>
      <c r="H17" s="58">
        <f t="shared" si="0"/>
        <v>0</v>
      </c>
    </row>
    <row r="18" spans="2:8" x14ac:dyDescent="0.2">
      <c r="B18" s="160">
        <f t="shared" si="1"/>
        <v>13</v>
      </c>
      <c r="C18" s="6"/>
      <c r="D18" s="6"/>
      <c r="E18" s="6"/>
      <c r="F18" s="7"/>
      <c r="G18" s="7"/>
      <c r="H18" s="58">
        <f t="shared" si="0"/>
        <v>0</v>
      </c>
    </row>
    <row r="19" spans="2:8" x14ac:dyDescent="0.2">
      <c r="B19" s="160">
        <f t="shared" si="1"/>
        <v>14</v>
      </c>
      <c r="C19" s="6"/>
      <c r="D19" s="6"/>
      <c r="E19" s="6"/>
      <c r="F19" s="7"/>
      <c r="G19" s="7"/>
      <c r="H19" s="58">
        <f t="shared" si="0"/>
        <v>0</v>
      </c>
    </row>
    <row r="20" spans="2:8" x14ac:dyDescent="0.2">
      <c r="B20" s="160">
        <f t="shared" si="1"/>
        <v>15</v>
      </c>
      <c r="C20" s="6"/>
      <c r="D20" s="6"/>
      <c r="E20" s="6"/>
      <c r="F20" s="7"/>
      <c r="G20" s="7"/>
      <c r="H20" s="58">
        <f t="shared" si="0"/>
        <v>0</v>
      </c>
    </row>
    <row r="21" spans="2:8" x14ac:dyDescent="0.2">
      <c r="B21" s="160">
        <f t="shared" si="1"/>
        <v>16</v>
      </c>
      <c r="C21" s="6"/>
      <c r="D21" s="6"/>
      <c r="E21" s="6"/>
      <c r="F21" s="7"/>
      <c r="G21" s="7"/>
      <c r="H21" s="58">
        <f t="shared" si="0"/>
        <v>0</v>
      </c>
    </row>
    <row r="22" spans="2:8" x14ac:dyDescent="0.2">
      <c r="B22" s="160">
        <f t="shared" si="1"/>
        <v>17</v>
      </c>
      <c r="C22" s="6"/>
      <c r="D22" s="6"/>
      <c r="E22" s="6"/>
      <c r="F22" s="7"/>
      <c r="G22" s="7"/>
      <c r="H22" s="58">
        <f t="shared" si="0"/>
        <v>0</v>
      </c>
    </row>
    <row r="23" spans="2:8" x14ac:dyDescent="0.2">
      <c r="B23" s="160">
        <f t="shared" si="1"/>
        <v>18</v>
      </c>
      <c r="C23" s="6"/>
      <c r="D23" s="6"/>
      <c r="E23" s="6"/>
      <c r="F23" s="7"/>
      <c r="G23" s="7"/>
      <c r="H23" s="58">
        <f t="shared" si="0"/>
        <v>0</v>
      </c>
    </row>
    <row r="24" spans="2:8" x14ac:dyDescent="0.2">
      <c r="B24" s="160">
        <f t="shared" si="1"/>
        <v>19</v>
      </c>
      <c r="C24" s="6"/>
      <c r="D24" s="6"/>
      <c r="E24" s="6"/>
      <c r="F24" s="7"/>
      <c r="G24" s="7"/>
      <c r="H24" s="58">
        <f t="shared" si="0"/>
        <v>0</v>
      </c>
    </row>
    <row r="25" spans="2:8" x14ac:dyDescent="0.2">
      <c r="B25" s="160">
        <f t="shared" si="1"/>
        <v>20</v>
      </c>
      <c r="C25" s="6"/>
      <c r="D25" s="6"/>
      <c r="E25" s="6"/>
      <c r="F25" s="7"/>
      <c r="G25" s="7"/>
      <c r="H25" s="58">
        <f t="shared" si="0"/>
        <v>0</v>
      </c>
    </row>
    <row r="26" spans="2:8" x14ac:dyDescent="0.2">
      <c r="B26" s="160">
        <f t="shared" si="1"/>
        <v>21</v>
      </c>
      <c r="C26" s="6"/>
      <c r="D26" s="6"/>
      <c r="E26" s="6"/>
      <c r="F26" s="7"/>
      <c r="G26" s="7"/>
      <c r="H26" s="58">
        <f t="shared" si="0"/>
        <v>0</v>
      </c>
    </row>
    <row r="27" spans="2:8" x14ac:dyDescent="0.2">
      <c r="B27" s="160">
        <f t="shared" si="1"/>
        <v>22</v>
      </c>
      <c r="C27" s="6"/>
      <c r="D27" s="6"/>
      <c r="E27" s="6"/>
      <c r="F27" s="7"/>
      <c r="G27" s="7"/>
      <c r="H27" s="58">
        <f t="shared" si="0"/>
        <v>0</v>
      </c>
    </row>
    <row r="28" spans="2:8" x14ac:dyDescent="0.2">
      <c r="B28" s="160">
        <f t="shared" si="1"/>
        <v>23</v>
      </c>
      <c r="C28" s="6"/>
      <c r="D28" s="6"/>
      <c r="E28" s="6"/>
      <c r="F28" s="7"/>
      <c r="G28" s="7"/>
      <c r="H28" s="58">
        <f t="shared" si="0"/>
        <v>0</v>
      </c>
    </row>
    <row r="29" spans="2:8" x14ac:dyDescent="0.2">
      <c r="B29" s="160">
        <f t="shared" si="1"/>
        <v>24</v>
      </c>
      <c r="C29" s="6"/>
      <c r="D29" s="6"/>
      <c r="E29" s="6"/>
      <c r="F29" s="7"/>
      <c r="G29" s="7"/>
      <c r="H29" s="58">
        <f t="shared" si="0"/>
        <v>0</v>
      </c>
    </row>
    <row r="30" spans="2:8" x14ac:dyDescent="0.2">
      <c r="B30" s="160">
        <f t="shared" si="1"/>
        <v>25</v>
      </c>
      <c r="C30" s="6"/>
      <c r="D30" s="6"/>
      <c r="E30" s="6"/>
      <c r="F30" s="7"/>
      <c r="G30" s="7"/>
      <c r="H30" s="58">
        <f t="shared" si="0"/>
        <v>0</v>
      </c>
    </row>
    <row r="31" spans="2:8" x14ac:dyDescent="0.2">
      <c r="B31" s="160">
        <f t="shared" si="1"/>
        <v>26</v>
      </c>
      <c r="C31" s="6"/>
      <c r="D31" s="6"/>
      <c r="E31" s="6"/>
      <c r="F31" s="7"/>
      <c r="G31" s="7"/>
      <c r="H31" s="58">
        <f t="shared" si="0"/>
        <v>0</v>
      </c>
    </row>
    <row r="32" spans="2:8" x14ac:dyDescent="0.2">
      <c r="B32" s="160">
        <f t="shared" si="1"/>
        <v>27</v>
      </c>
      <c r="C32" s="6"/>
      <c r="D32" s="6"/>
      <c r="E32" s="6"/>
      <c r="F32" s="7"/>
      <c r="G32" s="7"/>
      <c r="H32" s="58">
        <f t="shared" si="0"/>
        <v>0</v>
      </c>
    </row>
    <row r="33" spans="2:254" x14ac:dyDescent="0.2">
      <c r="B33" s="160">
        <f t="shared" si="1"/>
        <v>28</v>
      </c>
      <c r="C33" s="6"/>
      <c r="D33" s="6"/>
      <c r="E33" s="6"/>
      <c r="F33" s="7"/>
      <c r="G33" s="7"/>
      <c r="H33" s="58">
        <f t="shared" si="0"/>
        <v>0</v>
      </c>
    </row>
    <row r="34" spans="2:254" x14ac:dyDescent="0.2">
      <c r="B34" s="160">
        <f t="shared" si="1"/>
        <v>29</v>
      </c>
      <c r="C34" s="6"/>
      <c r="D34" s="6"/>
      <c r="E34" s="6"/>
      <c r="F34" s="7"/>
      <c r="G34" s="7"/>
      <c r="H34" s="58">
        <f t="shared" si="0"/>
        <v>0</v>
      </c>
    </row>
    <row r="35" spans="2:254" ht="13.5" thickBot="1" x14ac:dyDescent="0.25">
      <c r="B35" s="161" t="s">
        <v>0</v>
      </c>
      <c r="C35" s="162">
        <f t="shared" ref="C35:H35" si="2">SUM(C5:C34)</f>
        <v>0</v>
      </c>
      <c r="D35" s="162">
        <f t="shared" si="2"/>
        <v>0</v>
      </c>
      <c r="E35" s="162">
        <f t="shared" si="2"/>
        <v>0</v>
      </c>
      <c r="F35" s="162">
        <f t="shared" si="2"/>
        <v>0</v>
      </c>
      <c r="G35" s="162">
        <f t="shared" si="2"/>
        <v>0</v>
      </c>
      <c r="H35" s="163">
        <f t="shared" si="2"/>
        <v>0</v>
      </c>
    </row>
    <row r="37" spans="2:254" x14ac:dyDescent="0.2">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x14ac:dyDescent="0.2">
      <c r="B38" s="156" t="s">
        <v>164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honeticPr fontId="2" type="noConversion"/>
  <printOptions horizontalCentered="1"/>
  <pageMargins left="0.74803149606299213" right="0.6692913385826772" top="0.47244094488188981" bottom="0.62992125984251968" header="0.47244094488188981" footer="0.15748031496062992"/>
  <pageSetup paperSize="9" orientation="landscape" r:id="rId1"/>
  <headerFooter scaleWithDoc="0">
    <oddFooter>&amp;L&amp;8Έντυπο: Ε.I.1_4
Έκδοση: 2η
Ημ. Έκδοσης: 21.12.2018&amp;R&amp;8&amp;A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Q56"/>
  <sheetViews>
    <sheetView showGridLines="0" zoomScaleNormal="100" workbookViewId="0">
      <selection activeCell="K26" sqref="K26"/>
    </sheetView>
  </sheetViews>
  <sheetFormatPr defaultRowHeight="11.25" x14ac:dyDescent="0.2"/>
  <cols>
    <col min="1" max="1" width="2.28515625" style="165" customWidth="1"/>
    <col min="2" max="2" width="13.7109375" style="165" customWidth="1"/>
    <col min="3" max="7" width="19.42578125" style="166" customWidth="1"/>
    <col min="8" max="8" width="5.5703125" style="166" customWidth="1"/>
    <col min="9" max="9" width="13.85546875" style="166" customWidth="1"/>
    <col min="10" max="10" width="13" style="166" customWidth="1"/>
    <col min="11" max="11" width="15.7109375" style="166" customWidth="1"/>
    <col min="12" max="12" width="6.85546875" style="166" customWidth="1"/>
    <col min="13" max="13" width="3.7109375" style="166" customWidth="1"/>
    <col min="14" max="14" width="11" style="166" customWidth="1"/>
    <col min="15" max="15" width="14.85546875" style="166" customWidth="1"/>
    <col min="16" max="16" width="1.42578125" style="166" customWidth="1"/>
    <col min="17" max="17" width="1.5703125" style="166" customWidth="1"/>
    <col min="18" max="16384" width="9.140625" style="165"/>
  </cols>
  <sheetData>
    <row r="1" spans="1:17" ht="12" thickBot="1" x14ac:dyDescent="0.25"/>
    <row r="2" spans="1:17" s="167" customFormat="1" ht="18" customHeight="1" thickBot="1" x14ac:dyDescent="0.25">
      <c r="B2" s="263" t="s">
        <v>18</v>
      </c>
      <c r="C2" s="264"/>
      <c r="D2" s="264"/>
      <c r="E2" s="264"/>
      <c r="F2" s="265"/>
      <c r="G2" s="266"/>
    </row>
    <row r="3" spans="1:17" s="167" customFormat="1" ht="12" thickBot="1" x14ac:dyDescent="0.25">
      <c r="B3" s="168"/>
      <c r="C3" s="169"/>
      <c r="D3" s="169"/>
      <c r="E3" s="169"/>
      <c r="F3" s="170"/>
      <c r="G3" s="171"/>
    </row>
    <row r="4" spans="1:17" s="172" customFormat="1" ht="22.5" x14ac:dyDescent="0.2">
      <c r="B4" s="188" t="s">
        <v>8</v>
      </c>
      <c r="C4" s="189" t="s">
        <v>9</v>
      </c>
      <c r="D4" s="189" t="s">
        <v>10</v>
      </c>
      <c r="E4" s="190" t="s">
        <v>134</v>
      </c>
      <c r="F4" s="189" t="s">
        <v>11</v>
      </c>
      <c r="G4" s="191" t="s">
        <v>12</v>
      </c>
      <c r="H4" s="173"/>
      <c r="I4" s="174"/>
    </row>
    <row r="5" spans="1:17" s="172" customFormat="1" x14ac:dyDescent="0.2">
      <c r="A5" s="173"/>
      <c r="B5" s="192"/>
      <c r="C5" s="193" t="s">
        <v>27</v>
      </c>
      <c r="D5" s="193" t="s">
        <v>28</v>
      </c>
      <c r="E5" s="193" t="s">
        <v>29</v>
      </c>
      <c r="F5" s="193" t="s">
        <v>30</v>
      </c>
      <c r="G5" s="194" t="s">
        <v>31</v>
      </c>
      <c r="H5" s="173"/>
      <c r="I5" s="174"/>
    </row>
    <row r="6" spans="1:17" x14ac:dyDescent="0.2">
      <c r="B6" s="195">
        <f>'ΚΟΣΤΟΣ ΕΠΕΝΔΥΣΗΣ'!B5</f>
        <v>0</v>
      </c>
      <c r="C6" s="202">
        <f>IF('ΓΕΝΙΚΑ ΣΤΟΙΧΕΙΑ'!$C$11=1,'ΚΟΣΤΟΣ ΕΠΕΝΔΥΣΗΣ'!Q5-'ΚΟΣΤΟΣ ΕΠΕΝΔΥΣΗΣ'!G5-'ΚΟΣΤΟΣ ΕΠΕΝΔΥΣΗΣ'!O5,'ΚΟΣΤΟΣ ΕΠΕΝΔΥΣΗΣ'!M5-'ΚΟΣΤΟΣ ΕΠΕΝΔΥΣΗΣ'!G5)</f>
        <v>0</v>
      </c>
      <c r="D6" s="203">
        <f>ΕΣΟΔΑ!H5</f>
        <v>0</v>
      </c>
      <c r="E6" s="203">
        <f>ΔΑΠΑΝΕΣ!H5</f>
        <v>0</v>
      </c>
      <c r="F6" s="8"/>
      <c r="G6" s="204">
        <f>-C6+D6-E6+F6</f>
        <v>0</v>
      </c>
      <c r="H6" s="175"/>
      <c r="I6" s="174"/>
      <c r="J6" s="172"/>
      <c r="K6" s="172"/>
      <c r="L6" s="172"/>
      <c r="M6" s="172"/>
      <c r="N6" s="165"/>
      <c r="O6" s="165"/>
      <c r="P6" s="165"/>
      <c r="Q6" s="165"/>
    </row>
    <row r="7" spans="1:17" x14ac:dyDescent="0.2">
      <c r="A7" s="176"/>
      <c r="B7" s="196">
        <f>B6+1</f>
        <v>1</v>
      </c>
      <c r="C7" s="202">
        <f>IF('ΓΕΝΙΚΑ ΣΤΟΙΧΕΙΑ'!$C$11=1,'ΚΟΣΤΟΣ ΕΠΕΝΔΥΣΗΣ'!Q6-'ΚΟΣΤΟΣ ΕΠΕΝΔΥΣΗΣ'!G6-'ΚΟΣΤΟΣ ΕΠΕΝΔΥΣΗΣ'!O6,'ΚΟΣΤΟΣ ΕΠΕΝΔΥΣΗΣ'!M6-'ΚΟΣΤΟΣ ΕΠΕΝΔΥΣΗΣ'!G6)</f>
        <v>0</v>
      </c>
      <c r="D7" s="202">
        <f>ΕΣΟΔΑ!H6</f>
        <v>0</v>
      </c>
      <c r="E7" s="202">
        <f>ΔΑΠΑΝΕΣ!H6</f>
        <v>0</v>
      </c>
      <c r="F7" s="9"/>
      <c r="G7" s="205">
        <f t="shared" ref="G7:G25" si="0">-C7+D7-E7+F7</f>
        <v>0</v>
      </c>
      <c r="H7" s="177"/>
      <c r="I7" s="174"/>
      <c r="J7" s="172"/>
      <c r="K7" s="172"/>
      <c r="L7" s="172"/>
      <c r="M7" s="172"/>
      <c r="N7" s="165"/>
      <c r="O7" s="165"/>
      <c r="P7" s="165"/>
      <c r="Q7" s="165"/>
    </row>
    <row r="8" spans="1:17" x14ac:dyDescent="0.2">
      <c r="A8" s="176"/>
      <c r="B8" s="196">
        <f t="shared" ref="B8:B35" si="1">B7+1</f>
        <v>2</v>
      </c>
      <c r="C8" s="202">
        <f>IF('ΓΕΝΙΚΑ ΣΤΟΙΧΕΙΑ'!$C$11=1,'ΚΟΣΤΟΣ ΕΠΕΝΔΥΣΗΣ'!Q7-'ΚΟΣΤΟΣ ΕΠΕΝΔΥΣΗΣ'!G7-'ΚΟΣΤΟΣ ΕΠΕΝΔΥΣΗΣ'!O7,'ΚΟΣΤΟΣ ΕΠΕΝΔΥΣΗΣ'!M7-'ΚΟΣΤΟΣ ΕΠΕΝΔΥΣΗΣ'!G7)</f>
        <v>0</v>
      </c>
      <c r="D8" s="202">
        <f>ΕΣΟΔΑ!H7</f>
        <v>0</v>
      </c>
      <c r="E8" s="202">
        <f>ΔΑΠΑΝΕΣ!H7</f>
        <v>0</v>
      </c>
      <c r="F8" s="9"/>
      <c r="G8" s="205">
        <f t="shared" si="0"/>
        <v>0</v>
      </c>
      <c r="H8" s="177"/>
      <c r="I8" s="174"/>
      <c r="J8" s="172"/>
      <c r="K8" s="172"/>
      <c r="L8" s="172"/>
      <c r="M8" s="172"/>
      <c r="N8" s="165"/>
      <c r="O8" s="165"/>
      <c r="P8" s="165"/>
      <c r="Q8" s="165"/>
    </row>
    <row r="9" spans="1:17" x14ac:dyDescent="0.2">
      <c r="A9" s="176"/>
      <c r="B9" s="196">
        <f t="shared" si="1"/>
        <v>3</v>
      </c>
      <c r="C9" s="202">
        <f>IF('ΓΕΝΙΚΑ ΣΤΟΙΧΕΙΑ'!$C$11=1,'ΚΟΣΤΟΣ ΕΠΕΝΔΥΣΗΣ'!Q8-'ΚΟΣΤΟΣ ΕΠΕΝΔΥΣΗΣ'!G8-'ΚΟΣΤΟΣ ΕΠΕΝΔΥΣΗΣ'!O8,'ΚΟΣΤΟΣ ΕΠΕΝΔΥΣΗΣ'!M8-'ΚΟΣΤΟΣ ΕΠΕΝΔΥΣΗΣ'!G8)</f>
        <v>0</v>
      </c>
      <c r="D9" s="202">
        <f>ΕΣΟΔΑ!H8</f>
        <v>0</v>
      </c>
      <c r="E9" s="202">
        <f>ΔΑΠΑΝΕΣ!H8</f>
        <v>0</v>
      </c>
      <c r="F9" s="9"/>
      <c r="G9" s="205">
        <f t="shared" si="0"/>
        <v>0</v>
      </c>
      <c r="H9" s="177"/>
      <c r="I9" s="174"/>
      <c r="J9" s="172"/>
      <c r="K9" s="172"/>
      <c r="L9" s="172"/>
      <c r="M9" s="172"/>
      <c r="N9" s="165"/>
      <c r="O9" s="165"/>
      <c r="P9" s="165"/>
      <c r="Q9" s="165"/>
    </row>
    <row r="10" spans="1:17" x14ac:dyDescent="0.2">
      <c r="A10" s="176"/>
      <c r="B10" s="196">
        <f t="shared" si="1"/>
        <v>4</v>
      </c>
      <c r="C10" s="202">
        <f>IF('ΓΕΝΙΚΑ ΣΤΟΙΧΕΙΑ'!$C$11=1,'ΚΟΣΤΟΣ ΕΠΕΝΔΥΣΗΣ'!Q9-'ΚΟΣΤΟΣ ΕΠΕΝΔΥΣΗΣ'!G9-'ΚΟΣΤΟΣ ΕΠΕΝΔΥΣΗΣ'!O9,'ΚΟΣΤΟΣ ΕΠΕΝΔΥΣΗΣ'!M9-'ΚΟΣΤΟΣ ΕΠΕΝΔΥΣΗΣ'!G9)</f>
        <v>0</v>
      </c>
      <c r="D10" s="202">
        <f>ΕΣΟΔΑ!H9</f>
        <v>0</v>
      </c>
      <c r="E10" s="202">
        <f>ΔΑΠΑΝΕΣ!H9</f>
        <v>0</v>
      </c>
      <c r="F10" s="9"/>
      <c r="G10" s="205">
        <f t="shared" si="0"/>
        <v>0</v>
      </c>
      <c r="H10" s="177"/>
      <c r="I10" s="174"/>
      <c r="J10" s="172"/>
      <c r="K10" s="172"/>
      <c r="L10" s="172"/>
      <c r="M10" s="172"/>
      <c r="N10" s="165"/>
      <c r="O10" s="165"/>
      <c r="P10" s="165"/>
      <c r="Q10" s="165"/>
    </row>
    <row r="11" spans="1:17" x14ac:dyDescent="0.2">
      <c r="A11" s="176"/>
      <c r="B11" s="196">
        <f t="shared" si="1"/>
        <v>5</v>
      </c>
      <c r="C11" s="202">
        <f>IF('ΓΕΝΙΚΑ ΣΤΟΙΧΕΙΑ'!$C$11=1,'ΚΟΣΤΟΣ ΕΠΕΝΔΥΣΗΣ'!Q10-'ΚΟΣΤΟΣ ΕΠΕΝΔΥΣΗΣ'!G10-'ΚΟΣΤΟΣ ΕΠΕΝΔΥΣΗΣ'!O10,'ΚΟΣΤΟΣ ΕΠΕΝΔΥΣΗΣ'!M10-'ΚΟΣΤΟΣ ΕΠΕΝΔΥΣΗΣ'!G10)</f>
        <v>0</v>
      </c>
      <c r="D11" s="202">
        <f>ΕΣΟΔΑ!H10</f>
        <v>0</v>
      </c>
      <c r="E11" s="202">
        <f>ΔΑΠΑΝΕΣ!H10</f>
        <v>0</v>
      </c>
      <c r="F11" s="9"/>
      <c r="G11" s="205">
        <f t="shared" si="0"/>
        <v>0</v>
      </c>
      <c r="H11" s="177"/>
      <c r="I11" s="174"/>
      <c r="J11" s="172"/>
      <c r="K11" s="172"/>
      <c r="L11" s="172"/>
      <c r="M11" s="172"/>
      <c r="N11" s="177"/>
      <c r="O11" s="165"/>
      <c r="P11" s="165"/>
      <c r="Q11" s="165"/>
    </row>
    <row r="12" spans="1:17" x14ac:dyDescent="0.2">
      <c r="A12" s="176"/>
      <c r="B12" s="196">
        <f t="shared" si="1"/>
        <v>6</v>
      </c>
      <c r="C12" s="202">
        <f>IF('ΓΕΝΙΚΑ ΣΤΟΙΧΕΙΑ'!$C$11=1,'ΚΟΣΤΟΣ ΕΠΕΝΔΥΣΗΣ'!Q11-'ΚΟΣΤΟΣ ΕΠΕΝΔΥΣΗΣ'!G11-'ΚΟΣΤΟΣ ΕΠΕΝΔΥΣΗΣ'!O11,'ΚΟΣΤΟΣ ΕΠΕΝΔΥΣΗΣ'!M11-'ΚΟΣΤΟΣ ΕΠΕΝΔΥΣΗΣ'!G11)</f>
        <v>0</v>
      </c>
      <c r="D12" s="202">
        <f>ΕΣΟΔΑ!H11</f>
        <v>0</v>
      </c>
      <c r="E12" s="202">
        <f>ΔΑΠΑΝΕΣ!H11</f>
        <v>0</v>
      </c>
      <c r="F12" s="9"/>
      <c r="G12" s="205">
        <f t="shared" si="0"/>
        <v>0</v>
      </c>
      <c r="H12" s="177"/>
      <c r="I12" s="174"/>
      <c r="J12" s="172"/>
      <c r="K12" s="172"/>
      <c r="L12" s="172"/>
      <c r="M12" s="172"/>
      <c r="N12" s="165"/>
      <c r="O12" s="165"/>
      <c r="P12" s="165"/>
      <c r="Q12" s="165"/>
    </row>
    <row r="13" spans="1:17" x14ac:dyDescent="0.2">
      <c r="A13" s="176"/>
      <c r="B13" s="196">
        <f t="shared" si="1"/>
        <v>7</v>
      </c>
      <c r="C13" s="202">
        <f>IF('ΓΕΝΙΚΑ ΣΤΟΙΧΕΙΑ'!$C$11=1,'ΚΟΣΤΟΣ ΕΠΕΝΔΥΣΗΣ'!Q12-'ΚΟΣΤΟΣ ΕΠΕΝΔΥΣΗΣ'!G12-'ΚΟΣΤΟΣ ΕΠΕΝΔΥΣΗΣ'!O12,'ΚΟΣΤΟΣ ΕΠΕΝΔΥΣΗΣ'!M12-'ΚΟΣΤΟΣ ΕΠΕΝΔΥΣΗΣ'!G12)</f>
        <v>0</v>
      </c>
      <c r="D13" s="202">
        <f>ΕΣΟΔΑ!H12</f>
        <v>0</v>
      </c>
      <c r="E13" s="202">
        <f>ΔΑΠΑΝΕΣ!H12</f>
        <v>0</v>
      </c>
      <c r="F13" s="9"/>
      <c r="G13" s="205">
        <f t="shared" si="0"/>
        <v>0</v>
      </c>
      <c r="H13" s="177"/>
      <c r="I13" s="174"/>
      <c r="J13" s="172"/>
      <c r="K13" s="172"/>
      <c r="L13" s="172"/>
      <c r="M13" s="172"/>
      <c r="N13" s="165"/>
      <c r="O13" s="165"/>
      <c r="P13" s="165"/>
      <c r="Q13" s="165"/>
    </row>
    <row r="14" spans="1:17" x14ac:dyDescent="0.2">
      <c r="A14" s="176"/>
      <c r="B14" s="196">
        <f t="shared" si="1"/>
        <v>8</v>
      </c>
      <c r="C14" s="202">
        <f>IF('ΓΕΝΙΚΑ ΣΤΟΙΧΕΙΑ'!$C$11=1,'ΚΟΣΤΟΣ ΕΠΕΝΔΥΣΗΣ'!Q13-'ΚΟΣΤΟΣ ΕΠΕΝΔΥΣΗΣ'!G13-'ΚΟΣΤΟΣ ΕΠΕΝΔΥΣΗΣ'!O13,'ΚΟΣΤΟΣ ΕΠΕΝΔΥΣΗΣ'!M13-'ΚΟΣΤΟΣ ΕΠΕΝΔΥΣΗΣ'!G13)</f>
        <v>0</v>
      </c>
      <c r="D14" s="202">
        <f>ΕΣΟΔΑ!H13</f>
        <v>0</v>
      </c>
      <c r="E14" s="202">
        <f>ΔΑΠΑΝΕΣ!H13</f>
        <v>0</v>
      </c>
      <c r="F14" s="9"/>
      <c r="G14" s="205">
        <f t="shared" si="0"/>
        <v>0</v>
      </c>
      <c r="H14" s="177"/>
      <c r="I14" s="174"/>
      <c r="J14" s="172"/>
      <c r="K14" s="172"/>
      <c r="L14" s="172"/>
      <c r="M14" s="172"/>
      <c r="N14" s="165"/>
      <c r="O14" s="165"/>
      <c r="P14" s="165"/>
      <c r="Q14" s="165"/>
    </row>
    <row r="15" spans="1:17" x14ac:dyDescent="0.2">
      <c r="A15" s="176"/>
      <c r="B15" s="196">
        <f t="shared" si="1"/>
        <v>9</v>
      </c>
      <c r="C15" s="202">
        <f>IF('ΓΕΝΙΚΑ ΣΤΟΙΧΕΙΑ'!$C$11=1,'ΚΟΣΤΟΣ ΕΠΕΝΔΥΣΗΣ'!Q14-'ΚΟΣΤΟΣ ΕΠΕΝΔΥΣΗΣ'!G14-'ΚΟΣΤΟΣ ΕΠΕΝΔΥΣΗΣ'!O14,'ΚΟΣΤΟΣ ΕΠΕΝΔΥΣΗΣ'!M14-'ΚΟΣΤΟΣ ΕΠΕΝΔΥΣΗΣ'!G14)</f>
        <v>0</v>
      </c>
      <c r="D15" s="202">
        <f>ΕΣΟΔΑ!H14</f>
        <v>0</v>
      </c>
      <c r="E15" s="202">
        <f>ΔΑΠΑΝΕΣ!H14</f>
        <v>0</v>
      </c>
      <c r="F15" s="9"/>
      <c r="G15" s="205">
        <f t="shared" si="0"/>
        <v>0</v>
      </c>
      <c r="H15" s="177"/>
      <c r="I15" s="174"/>
      <c r="J15" s="172"/>
      <c r="K15" s="172"/>
      <c r="L15" s="172"/>
      <c r="M15" s="172"/>
      <c r="N15" s="165"/>
      <c r="O15" s="165"/>
      <c r="P15" s="165"/>
      <c r="Q15" s="165"/>
    </row>
    <row r="16" spans="1:17" x14ac:dyDescent="0.2">
      <c r="A16" s="176"/>
      <c r="B16" s="196">
        <f t="shared" si="1"/>
        <v>10</v>
      </c>
      <c r="C16" s="202"/>
      <c r="D16" s="202">
        <f>ΕΣΟΔΑ!H15</f>
        <v>0</v>
      </c>
      <c r="E16" s="202">
        <f>ΔΑΠΑΝΕΣ!H15</f>
        <v>0</v>
      </c>
      <c r="F16" s="9"/>
      <c r="G16" s="205">
        <f t="shared" si="0"/>
        <v>0</v>
      </c>
      <c r="H16" s="177"/>
      <c r="I16" s="174"/>
      <c r="J16" s="172"/>
      <c r="K16" s="172"/>
      <c r="L16" s="172"/>
      <c r="M16" s="172"/>
      <c r="N16" s="165"/>
      <c r="O16" s="165"/>
      <c r="P16" s="165"/>
      <c r="Q16" s="165"/>
    </row>
    <row r="17" spans="1:17" x14ac:dyDescent="0.2">
      <c r="A17" s="176"/>
      <c r="B17" s="196">
        <f t="shared" si="1"/>
        <v>11</v>
      </c>
      <c r="C17" s="202"/>
      <c r="D17" s="202">
        <f>ΕΣΟΔΑ!H16</f>
        <v>0</v>
      </c>
      <c r="E17" s="202">
        <f>ΔΑΠΑΝΕΣ!H16</f>
        <v>0</v>
      </c>
      <c r="F17" s="9"/>
      <c r="G17" s="205">
        <f t="shared" si="0"/>
        <v>0</v>
      </c>
      <c r="H17" s="177"/>
      <c r="I17" s="177"/>
      <c r="J17" s="165"/>
      <c r="K17" s="165"/>
      <c r="L17" s="165"/>
      <c r="M17" s="165"/>
      <c r="N17" s="165"/>
      <c r="O17" s="165"/>
      <c r="P17" s="165"/>
      <c r="Q17" s="165"/>
    </row>
    <row r="18" spans="1:17" x14ac:dyDescent="0.2">
      <c r="A18" s="176"/>
      <c r="B18" s="196">
        <f t="shared" si="1"/>
        <v>12</v>
      </c>
      <c r="C18" s="202"/>
      <c r="D18" s="202">
        <f>ΕΣΟΔΑ!H17</f>
        <v>0</v>
      </c>
      <c r="E18" s="202">
        <f>ΔΑΠΑΝΕΣ!H17</f>
        <v>0</v>
      </c>
      <c r="F18" s="9"/>
      <c r="G18" s="205">
        <f t="shared" si="0"/>
        <v>0</v>
      </c>
      <c r="H18" s="177"/>
      <c r="I18" s="177"/>
      <c r="J18" s="165"/>
      <c r="K18" s="165"/>
      <c r="L18" s="165"/>
      <c r="M18" s="165"/>
      <c r="N18" s="165"/>
      <c r="O18" s="165"/>
      <c r="P18" s="165"/>
      <c r="Q18" s="165"/>
    </row>
    <row r="19" spans="1:17" x14ac:dyDescent="0.2">
      <c r="A19" s="176"/>
      <c r="B19" s="196">
        <f t="shared" si="1"/>
        <v>13</v>
      </c>
      <c r="C19" s="202"/>
      <c r="D19" s="202">
        <f>ΕΣΟΔΑ!H18</f>
        <v>0</v>
      </c>
      <c r="E19" s="202">
        <f>ΔΑΠΑΝΕΣ!H18</f>
        <v>0</v>
      </c>
      <c r="F19" s="9"/>
      <c r="G19" s="205">
        <f t="shared" si="0"/>
        <v>0</v>
      </c>
      <c r="H19" s="177"/>
      <c r="I19" s="177"/>
      <c r="J19" s="165"/>
      <c r="K19" s="165"/>
      <c r="L19" s="165"/>
      <c r="M19" s="165"/>
      <c r="N19" s="165"/>
      <c r="O19" s="165"/>
      <c r="P19" s="165"/>
      <c r="Q19" s="165"/>
    </row>
    <row r="20" spans="1:17" x14ac:dyDescent="0.2">
      <c r="A20" s="176"/>
      <c r="B20" s="196">
        <f t="shared" si="1"/>
        <v>14</v>
      </c>
      <c r="C20" s="202"/>
      <c r="D20" s="202">
        <f>ΕΣΟΔΑ!H19</f>
        <v>0</v>
      </c>
      <c r="E20" s="202">
        <f>ΔΑΠΑΝΕΣ!H19</f>
        <v>0</v>
      </c>
      <c r="F20" s="9"/>
      <c r="G20" s="205">
        <f t="shared" si="0"/>
        <v>0</v>
      </c>
      <c r="H20" s="177"/>
      <c r="I20" s="177"/>
      <c r="J20" s="165"/>
      <c r="K20" s="165"/>
      <c r="L20" s="165"/>
      <c r="M20" s="165"/>
      <c r="N20" s="165"/>
      <c r="O20" s="165"/>
      <c r="P20" s="165"/>
      <c r="Q20" s="165"/>
    </row>
    <row r="21" spans="1:17" x14ac:dyDescent="0.2">
      <c r="A21" s="176"/>
      <c r="B21" s="196">
        <f t="shared" si="1"/>
        <v>15</v>
      </c>
      <c r="C21" s="202"/>
      <c r="D21" s="202">
        <f>ΕΣΟΔΑ!H20</f>
        <v>0</v>
      </c>
      <c r="E21" s="202">
        <f>ΔΑΠΑΝΕΣ!H20</f>
        <v>0</v>
      </c>
      <c r="F21" s="9"/>
      <c r="G21" s="205">
        <f t="shared" si="0"/>
        <v>0</v>
      </c>
      <c r="H21" s="177"/>
      <c r="I21" s="177"/>
      <c r="J21" s="165"/>
      <c r="K21" s="165"/>
      <c r="L21" s="165"/>
      <c r="M21" s="165"/>
      <c r="N21" s="165"/>
      <c r="O21" s="165"/>
      <c r="P21" s="165"/>
      <c r="Q21" s="165"/>
    </row>
    <row r="22" spans="1:17" x14ac:dyDescent="0.2">
      <c r="A22" s="176"/>
      <c r="B22" s="196">
        <f t="shared" si="1"/>
        <v>16</v>
      </c>
      <c r="C22" s="202"/>
      <c r="D22" s="202">
        <f>ΕΣΟΔΑ!H21</f>
        <v>0</v>
      </c>
      <c r="E22" s="202">
        <f>ΔΑΠΑΝΕΣ!H21</f>
        <v>0</v>
      </c>
      <c r="F22" s="9"/>
      <c r="G22" s="205">
        <f t="shared" si="0"/>
        <v>0</v>
      </c>
      <c r="H22" s="177"/>
      <c r="I22" s="177"/>
      <c r="J22" s="165"/>
      <c r="K22" s="165"/>
      <c r="L22" s="165"/>
      <c r="M22" s="165"/>
      <c r="N22" s="165"/>
      <c r="O22" s="165"/>
      <c r="P22" s="165"/>
      <c r="Q22" s="165"/>
    </row>
    <row r="23" spans="1:17" x14ac:dyDescent="0.2">
      <c r="A23" s="176"/>
      <c r="B23" s="196">
        <f t="shared" si="1"/>
        <v>17</v>
      </c>
      <c r="C23" s="202"/>
      <c r="D23" s="202">
        <f>ΕΣΟΔΑ!H22</f>
        <v>0</v>
      </c>
      <c r="E23" s="202">
        <f>ΔΑΠΑΝΕΣ!H22</f>
        <v>0</v>
      </c>
      <c r="F23" s="9"/>
      <c r="G23" s="205">
        <f t="shared" si="0"/>
        <v>0</v>
      </c>
      <c r="H23" s="177"/>
      <c r="I23" s="177"/>
      <c r="J23" s="165"/>
      <c r="K23" s="165"/>
      <c r="L23" s="165"/>
      <c r="M23" s="165"/>
      <c r="N23" s="165"/>
      <c r="O23" s="165"/>
      <c r="P23" s="165"/>
      <c r="Q23" s="165"/>
    </row>
    <row r="24" spans="1:17" x14ac:dyDescent="0.2">
      <c r="A24" s="176"/>
      <c r="B24" s="196">
        <f t="shared" si="1"/>
        <v>18</v>
      </c>
      <c r="C24" s="202"/>
      <c r="D24" s="202">
        <f>ΕΣΟΔΑ!H23</f>
        <v>0</v>
      </c>
      <c r="E24" s="202">
        <f>ΔΑΠΑΝΕΣ!H23</f>
        <v>0</v>
      </c>
      <c r="F24" s="9"/>
      <c r="G24" s="205">
        <f t="shared" si="0"/>
        <v>0</v>
      </c>
      <c r="H24" s="177"/>
      <c r="I24" s="177"/>
      <c r="J24" s="165"/>
      <c r="K24" s="165"/>
      <c r="L24" s="165"/>
      <c r="M24" s="165"/>
      <c r="N24" s="165"/>
      <c r="O24" s="165"/>
      <c r="P24" s="165"/>
      <c r="Q24" s="165"/>
    </row>
    <row r="25" spans="1:17" x14ac:dyDescent="0.2">
      <c r="A25" s="176"/>
      <c r="B25" s="196">
        <f t="shared" si="1"/>
        <v>19</v>
      </c>
      <c r="C25" s="202"/>
      <c r="D25" s="202">
        <f>ΕΣΟΔΑ!H24</f>
        <v>0</v>
      </c>
      <c r="E25" s="202">
        <f>ΔΑΠΑΝΕΣ!H24</f>
        <v>0</v>
      </c>
      <c r="F25" s="9"/>
      <c r="G25" s="205">
        <f t="shared" si="0"/>
        <v>0</v>
      </c>
      <c r="H25" s="177"/>
      <c r="I25" s="177"/>
      <c r="J25" s="165"/>
      <c r="K25" s="165"/>
      <c r="L25" s="165"/>
      <c r="M25" s="165"/>
      <c r="N25" s="165"/>
      <c r="O25" s="165"/>
      <c r="P25" s="165"/>
      <c r="Q25" s="165"/>
    </row>
    <row r="26" spans="1:17" x14ac:dyDescent="0.2">
      <c r="A26" s="176"/>
      <c r="B26" s="196">
        <f t="shared" si="1"/>
        <v>20</v>
      </c>
      <c r="C26" s="202"/>
      <c r="D26" s="202">
        <f>ΕΣΟΔΑ!H25</f>
        <v>0</v>
      </c>
      <c r="E26" s="202">
        <f>ΔΑΠΑΝΕΣ!H25</f>
        <v>0</v>
      </c>
      <c r="F26" s="9"/>
      <c r="G26" s="205">
        <f t="shared" ref="G26:G35" si="2">-C26+D26-E26+F26</f>
        <v>0</v>
      </c>
      <c r="H26" s="177"/>
      <c r="I26" s="177"/>
      <c r="J26" s="165"/>
      <c r="K26" s="165"/>
      <c r="L26" s="165"/>
      <c r="M26" s="165"/>
      <c r="N26" s="165"/>
      <c r="O26" s="165"/>
      <c r="P26" s="165"/>
      <c r="Q26" s="165"/>
    </row>
    <row r="27" spans="1:17" x14ac:dyDescent="0.2">
      <c r="A27" s="176"/>
      <c r="B27" s="196">
        <f t="shared" si="1"/>
        <v>21</v>
      </c>
      <c r="C27" s="202"/>
      <c r="D27" s="202">
        <f>ΕΣΟΔΑ!H26</f>
        <v>0</v>
      </c>
      <c r="E27" s="202">
        <f>ΔΑΠΑΝΕΣ!H26</f>
        <v>0</v>
      </c>
      <c r="F27" s="9"/>
      <c r="G27" s="205">
        <f t="shared" si="2"/>
        <v>0</v>
      </c>
      <c r="H27" s="177"/>
      <c r="I27" s="177"/>
      <c r="J27" s="165"/>
      <c r="K27" s="165"/>
      <c r="L27" s="165"/>
      <c r="M27" s="165"/>
      <c r="N27" s="165"/>
      <c r="O27" s="165"/>
      <c r="P27" s="165"/>
      <c r="Q27" s="165"/>
    </row>
    <row r="28" spans="1:17" x14ac:dyDescent="0.2">
      <c r="A28" s="176"/>
      <c r="B28" s="196">
        <f t="shared" si="1"/>
        <v>22</v>
      </c>
      <c r="C28" s="202"/>
      <c r="D28" s="202">
        <f>ΕΣΟΔΑ!H27</f>
        <v>0</v>
      </c>
      <c r="E28" s="202">
        <f>ΔΑΠΑΝΕΣ!H27</f>
        <v>0</v>
      </c>
      <c r="F28" s="9"/>
      <c r="G28" s="205">
        <f t="shared" si="2"/>
        <v>0</v>
      </c>
      <c r="H28" s="177"/>
      <c r="I28" s="177"/>
      <c r="J28" s="165"/>
      <c r="K28" s="165"/>
      <c r="L28" s="165"/>
      <c r="M28" s="165"/>
      <c r="N28" s="165"/>
      <c r="O28" s="165"/>
      <c r="P28" s="165"/>
      <c r="Q28" s="165"/>
    </row>
    <row r="29" spans="1:17" x14ac:dyDescent="0.2">
      <c r="A29" s="176"/>
      <c r="B29" s="196">
        <f t="shared" si="1"/>
        <v>23</v>
      </c>
      <c r="C29" s="202"/>
      <c r="D29" s="202">
        <f>ΕΣΟΔΑ!H28</f>
        <v>0</v>
      </c>
      <c r="E29" s="202">
        <f>ΔΑΠΑΝΕΣ!H28</f>
        <v>0</v>
      </c>
      <c r="F29" s="9"/>
      <c r="G29" s="205">
        <f t="shared" si="2"/>
        <v>0</v>
      </c>
      <c r="H29" s="177"/>
      <c r="I29" s="177"/>
      <c r="J29" s="165"/>
      <c r="K29" s="165"/>
      <c r="L29" s="165"/>
      <c r="M29" s="165"/>
      <c r="N29" s="165"/>
      <c r="O29" s="165"/>
      <c r="P29" s="165"/>
      <c r="Q29" s="165"/>
    </row>
    <row r="30" spans="1:17" x14ac:dyDescent="0.2">
      <c r="A30" s="176"/>
      <c r="B30" s="196">
        <f t="shared" si="1"/>
        <v>24</v>
      </c>
      <c r="C30" s="202"/>
      <c r="D30" s="202">
        <f>ΕΣΟΔΑ!H29</f>
        <v>0</v>
      </c>
      <c r="E30" s="202">
        <f>ΔΑΠΑΝΕΣ!H29</f>
        <v>0</v>
      </c>
      <c r="F30" s="9"/>
      <c r="G30" s="205">
        <f t="shared" si="2"/>
        <v>0</v>
      </c>
      <c r="H30" s="177"/>
      <c r="I30" s="177"/>
      <c r="J30" s="165"/>
      <c r="K30" s="165"/>
      <c r="L30" s="165"/>
      <c r="M30" s="165"/>
      <c r="N30" s="165"/>
      <c r="O30" s="165"/>
      <c r="P30" s="165"/>
      <c r="Q30" s="165"/>
    </row>
    <row r="31" spans="1:17" x14ac:dyDescent="0.2">
      <c r="A31" s="176"/>
      <c r="B31" s="196">
        <f t="shared" si="1"/>
        <v>25</v>
      </c>
      <c r="C31" s="202"/>
      <c r="D31" s="202">
        <f>ΕΣΟΔΑ!H30</f>
        <v>0</v>
      </c>
      <c r="E31" s="202">
        <f>ΔΑΠΑΝΕΣ!H30</f>
        <v>0</v>
      </c>
      <c r="F31" s="9"/>
      <c r="G31" s="205">
        <f t="shared" si="2"/>
        <v>0</v>
      </c>
      <c r="H31" s="177"/>
      <c r="I31" s="177"/>
      <c r="J31" s="165"/>
      <c r="K31" s="165"/>
      <c r="L31" s="165"/>
      <c r="M31" s="165"/>
      <c r="N31" s="165"/>
      <c r="O31" s="165"/>
      <c r="P31" s="165"/>
      <c r="Q31" s="165"/>
    </row>
    <row r="32" spans="1:17" x14ac:dyDescent="0.2">
      <c r="A32" s="176"/>
      <c r="B32" s="196">
        <f t="shared" si="1"/>
        <v>26</v>
      </c>
      <c r="C32" s="202"/>
      <c r="D32" s="202">
        <f>ΕΣΟΔΑ!H31</f>
        <v>0</v>
      </c>
      <c r="E32" s="202">
        <f>ΔΑΠΑΝΕΣ!H31</f>
        <v>0</v>
      </c>
      <c r="F32" s="9"/>
      <c r="G32" s="205">
        <f t="shared" si="2"/>
        <v>0</v>
      </c>
      <c r="H32" s="177"/>
      <c r="I32" s="177"/>
      <c r="J32" s="165"/>
      <c r="K32" s="165"/>
      <c r="L32" s="165"/>
      <c r="M32" s="165"/>
      <c r="N32" s="165"/>
      <c r="O32" s="165"/>
      <c r="P32" s="165"/>
      <c r="Q32" s="165"/>
    </row>
    <row r="33" spans="1:17" x14ac:dyDescent="0.2">
      <c r="A33" s="176"/>
      <c r="B33" s="196">
        <f t="shared" si="1"/>
        <v>27</v>
      </c>
      <c r="C33" s="202"/>
      <c r="D33" s="202">
        <f>ΕΣΟΔΑ!H32</f>
        <v>0</v>
      </c>
      <c r="E33" s="202">
        <f>ΔΑΠΑΝΕΣ!H32</f>
        <v>0</v>
      </c>
      <c r="F33" s="9"/>
      <c r="G33" s="205">
        <f t="shared" si="2"/>
        <v>0</v>
      </c>
      <c r="H33" s="177"/>
      <c r="I33" s="177"/>
      <c r="J33" s="165"/>
      <c r="K33" s="165"/>
      <c r="L33" s="165"/>
      <c r="M33" s="165"/>
      <c r="N33" s="165"/>
      <c r="O33" s="165"/>
      <c r="P33" s="165"/>
      <c r="Q33" s="165"/>
    </row>
    <row r="34" spans="1:17" x14ac:dyDescent="0.2">
      <c r="A34" s="176"/>
      <c r="B34" s="196">
        <f t="shared" si="1"/>
        <v>28</v>
      </c>
      <c r="C34" s="202"/>
      <c r="D34" s="202">
        <f>ΕΣΟΔΑ!H33</f>
        <v>0</v>
      </c>
      <c r="E34" s="202">
        <f>ΔΑΠΑΝΕΣ!H33</f>
        <v>0</v>
      </c>
      <c r="F34" s="9"/>
      <c r="G34" s="205">
        <f t="shared" si="2"/>
        <v>0</v>
      </c>
      <c r="H34" s="177"/>
      <c r="I34" s="177"/>
      <c r="J34" s="165"/>
      <c r="K34" s="165"/>
      <c r="L34" s="165"/>
      <c r="M34" s="165"/>
      <c r="N34" s="165"/>
      <c r="O34" s="165"/>
      <c r="P34" s="165"/>
      <c r="Q34" s="165"/>
    </row>
    <row r="35" spans="1:17" x14ac:dyDescent="0.2">
      <c r="A35" s="176"/>
      <c r="B35" s="196">
        <f t="shared" si="1"/>
        <v>29</v>
      </c>
      <c r="C35" s="202"/>
      <c r="D35" s="202">
        <f>ΕΣΟΔΑ!H34</f>
        <v>0</v>
      </c>
      <c r="E35" s="202">
        <f>ΔΑΠΑΝΕΣ!H34</f>
        <v>0</v>
      </c>
      <c r="F35" s="9"/>
      <c r="G35" s="205">
        <f t="shared" si="2"/>
        <v>0</v>
      </c>
      <c r="H35" s="177"/>
      <c r="I35" s="177"/>
      <c r="J35" s="165"/>
      <c r="K35" s="165"/>
      <c r="L35" s="165"/>
      <c r="M35" s="165"/>
      <c r="N35" s="165"/>
      <c r="O35" s="165"/>
      <c r="P35" s="165"/>
      <c r="Q35" s="165"/>
    </row>
    <row r="36" spans="1:17" ht="25.5" customHeight="1" x14ac:dyDescent="0.2">
      <c r="B36" s="178" t="s">
        <v>41</v>
      </c>
      <c r="C36" s="179">
        <v>0.05</v>
      </c>
      <c r="D36" s="180"/>
      <c r="E36" s="181"/>
      <c r="F36" s="181"/>
      <c r="G36" s="182"/>
      <c r="H36" s="177"/>
      <c r="I36" s="177"/>
      <c r="J36" s="165"/>
      <c r="K36" s="165"/>
      <c r="L36" s="165"/>
      <c r="M36" s="165"/>
      <c r="N36" s="165"/>
      <c r="O36" s="165"/>
      <c r="P36" s="165"/>
      <c r="Q36" s="165"/>
    </row>
    <row r="37" spans="1:17" ht="16.5" customHeight="1" x14ac:dyDescent="0.2">
      <c r="A37" s="176"/>
      <c r="B37" s="192" t="s">
        <v>0</v>
      </c>
      <c r="C37" s="197">
        <f>SUM(C6:C35)</f>
        <v>0</v>
      </c>
      <c r="D37" s="197">
        <f>SUM(D6:D35)</f>
        <v>0</v>
      </c>
      <c r="E37" s="197">
        <f>SUM(E6:E35)</f>
        <v>0</v>
      </c>
      <c r="F37" s="197">
        <f>SUM(F6:F35)</f>
        <v>0</v>
      </c>
      <c r="G37" s="198">
        <f>SUM(G6:G35)</f>
        <v>0</v>
      </c>
      <c r="H37" s="177"/>
      <c r="I37" s="177"/>
      <c r="J37" s="165"/>
      <c r="K37" s="165"/>
      <c r="L37" s="165"/>
      <c r="M37" s="165"/>
      <c r="N37" s="165"/>
      <c r="O37" s="165"/>
      <c r="P37" s="165"/>
      <c r="Q37" s="165"/>
    </row>
    <row r="38" spans="1:17" ht="16.5" customHeight="1" thickBot="1" x14ac:dyDescent="0.25">
      <c r="A38" s="176"/>
      <c r="B38" s="199" t="s">
        <v>1</v>
      </c>
      <c r="C38" s="200">
        <f>NPV($C$36,C6:C35)</f>
        <v>0</v>
      </c>
      <c r="D38" s="200">
        <f>NPV($C$36,D6:D35)</f>
        <v>0</v>
      </c>
      <c r="E38" s="200">
        <f>NPV($C$36,E6:E35)</f>
        <v>0</v>
      </c>
      <c r="F38" s="200">
        <f>NPV($C$36,F6:F35)</f>
        <v>0</v>
      </c>
      <c r="G38" s="201">
        <f>NPV($C$36,G6:G35)</f>
        <v>0</v>
      </c>
      <c r="H38" s="177"/>
      <c r="I38" s="177"/>
      <c r="J38" s="165"/>
      <c r="K38" s="165"/>
      <c r="L38" s="165"/>
      <c r="M38" s="165"/>
      <c r="N38" s="165"/>
      <c r="O38" s="165"/>
      <c r="P38" s="165"/>
      <c r="Q38" s="165"/>
    </row>
    <row r="39" spans="1:17" ht="12.75" x14ac:dyDescent="0.2">
      <c r="C39" s="183"/>
      <c r="D39" s="177"/>
      <c r="E39" s="177"/>
      <c r="F39" s="177"/>
      <c r="G39" s="177"/>
      <c r="H39" s="177"/>
      <c r="I39" s="177"/>
      <c r="J39" s="165"/>
      <c r="K39" s="165"/>
      <c r="L39" s="165"/>
      <c r="M39" s="165"/>
      <c r="N39" s="165"/>
      <c r="O39" s="165"/>
      <c r="P39" s="165"/>
      <c r="Q39" s="165"/>
    </row>
    <row r="40" spans="1:17" x14ac:dyDescent="0.2">
      <c r="A40" s="184" t="s">
        <v>17</v>
      </c>
      <c r="C40" s="177"/>
      <c r="D40" s="177"/>
      <c r="E40" s="177"/>
      <c r="F40" s="177"/>
      <c r="G40" s="177"/>
      <c r="H40" s="177"/>
      <c r="I40" s="177"/>
      <c r="J40" s="165"/>
      <c r="K40" s="165"/>
      <c r="L40" s="165"/>
      <c r="M40" s="165"/>
      <c r="N40" s="165"/>
      <c r="O40" s="165"/>
      <c r="P40" s="165"/>
      <c r="Q40" s="165"/>
    </row>
    <row r="41" spans="1:17" ht="15" customHeight="1" x14ac:dyDescent="0.2">
      <c r="A41" s="185" t="s">
        <v>38</v>
      </c>
      <c r="B41" s="91" t="s">
        <v>133</v>
      </c>
      <c r="C41" s="177"/>
      <c r="D41" s="177"/>
      <c r="E41" s="177"/>
      <c r="F41" s="177"/>
      <c r="G41" s="177"/>
      <c r="H41" s="177"/>
      <c r="I41" s="177"/>
      <c r="J41" s="165"/>
      <c r="K41" s="165"/>
      <c r="L41" s="165"/>
      <c r="M41" s="165"/>
      <c r="N41" s="165"/>
      <c r="O41" s="165"/>
      <c r="P41" s="165"/>
      <c r="Q41" s="165"/>
    </row>
    <row r="42" spans="1:17" x14ac:dyDescent="0.2">
      <c r="B42" s="165" t="s">
        <v>59</v>
      </c>
    </row>
    <row r="43" spans="1:17" ht="21.75" customHeight="1" x14ac:dyDescent="0.2">
      <c r="A43" s="165" t="s">
        <v>39</v>
      </c>
      <c r="B43" s="186" t="s">
        <v>42</v>
      </c>
      <c r="I43" s="177"/>
      <c r="J43" s="177"/>
      <c r="K43" s="177"/>
      <c r="L43" s="177"/>
      <c r="M43" s="177"/>
      <c r="N43" s="165"/>
      <c r="O43" s="165"/>
      <c r="P43" s="165"/>
      <c r="Q43" s="165"/>
    </row>
    <row r="44" spans="1:17" x14ac:dyDescent="0.2">
      <c r="B44" s="165" t="s">
        <v>47</v>
      </c>
      <c r="I44" s="177"/>
      <c r="J44" s="177"/>
      <c r="K44" s="177"/>
      <c r="L44" s="177"/>
      <c r="M44" s="177"/>
      <c r="N44" s="165"/>
      <c r="O44" s="165"/>
      <c r="P44" s="165"/>
      <c r="Q44" s="165"/>
    </row>
    <row r="45" spans="1:17" x14ac:dyDescent="0.2">
      <c r="I45" s="186"/>
      <c r="N45" s="165"/>
      <c r="O45" s="165"/>
      <c r="P45" s="165"/>
      <c r="Q45" s="165"/>
    </row>
    <row r="46" spans="1:17" x14ac:dyDescent="0.2">
      <c r="F46" s="177"/>
      <c r="N46" s="165"/>
      <c r="O46" s="165"/>
      <c r="P46" s="165"/>
      <c r="Q46" s="165"/>
    </row>
    <row r="47" spans="1:17" x14ac:dyDescent="0.2">
      <c r="G47" s="187"/>
      <c r="J47" s="174"/>
      <c r="K47" s="174"/>
      <c r="L47" s="174"/>
      <c r="M47" s="174"/>
      <c r="N47" s="165"/>
      <c r="O47" s="165"/>
      <c r="P47" s="165"/>
      <c r="Q47" s="165"/>
    </row>
    <row r="48" spans="1:17" x14ac:dyDescent="0.2">
      <c r="N48" s="165"/>
      <c r="O48" s="165"/>
      <c r="P48" s="165"/>
      <c r="Q48" s="165"/>
    </row>
    <row r="49" spans="2:17" x14ac:dyDescent="0.2">
      <c r="B49" s="262"/>
      <c r="C49" s="262"/>
      <c r="D49" s="262"/>
      <c r="E49" s="177"/>
      <c r="N49" s="165"/>
      <c r="O49" s="165"/>
      <c r="P49" s="165"/>
      <c r="Q49" s="165"/>
    </row>
    <row r="50" spans="2:17" x14ac:dyDescent="0.2">
      <c r="N50" s="165"/>
      <c r="O50" s="165"/>
      <c r="P50" s="165"/>
      <c r="Q50" s="165"/>
    </row>
    <row r="51" spans="2:17" x14ac:dyDescent="0.2">
      <c r="I51" s="165"/>
      <c r="J51" s="165"/>
      <c r="K51" s="165"/>
      <c r="L51" s="165"/>
      <c r="M51" s="165"/>
      <c r="N51" s="165"/>
      <c r="O51" s="165"/>
      <c r="P51" s="165"/>
      <c r="Q51" s="165"/>
    </row>
    <row r="52" spans="2:17" x14ac:dyDescent="0.2">
      <c r="I52" s="165"/>
      <c r="J52" s="165"/>
      <c r="K52" s="165"/>
      <c r="L52" s="165"/>
      <c r="M52" s="165"/>
      <c r="N52" s="165"/>
      <c r="O52" s="165"/>
      <c r="P52" s="165"/>
      <c r="Q52" s="165"/>
    </row>
    <row r="53" spans="2:17" x14ac:dyDescent="0.2">
      <c r="I53" s="165"/>
      <c r="J53" s="165"/>
      <c r="K53" s="165"/>
      <c r="L53" s="165"/>
      <c r="M53" s="165"/>
    </row>
    <row r="54" spans="2:17" x14ac:dyDescent="0.2">
      <c r="I54" s="165"/>
      <c r="J54" s="165"/>
      <c r="K54" s="165"/>
      <c r="L54" s="165"/>
      <c r="M54" s="165"/>
    </row>
    <row r="55" spans="2:17" x14ac:dyDescent="0.2">
      <c r="I55" s="165"/>
      <c r="J55" s="165"/>
      <c r="K55" s="165"/>
      <c r="L55" s="165"/>
      <c r="M55" s="165"/>
    </row>
    <row r="56" spans="2:17" x14ac:dyDescent="0.2">
      <c r="I56" s="165"/>
      <c r="J56" s="165"/>
      <c r="K56" s="165"/>
      <c r="L56" s="165"/>
      <c r="M56" s="165"/>
    </row>
  </sheetData>
  <sheetProtection password="CC6F" sheet="1" objects="1" scenarios="1"/>
  <protectedRanges>
    <protectedRange sqref="F6:F35" name="Περιοχή1"/>
  </protectedRanges>
  <mergeCells count="2">
    <mergeCell ref="B49:D49"/>
    <mergeCell ref="B2:G2"/>
  </mergeCells>
  <phoneticPr fontId="2" type="noConversion"/>
  <printOptions horizontalCentered="1"/>
  <pageMargins left="0.74803149606299213" right="0.6692913385826772" top="0.47244094488188981" bottom="0.62992125984251968" header="0.47244094488188981" footer="0.15748031496062992"/>
  <pageSetup paperSize="9" scale="97" orientation="landscape" r:id="rId1"/>
  <headerFooter scaleWithDoc="0" alignWithMargins="0">
    <oddFooter>&amp;L&amp;8Έντυπο: Ε.I.1_4
Έκδοση: 2η
Ημ. Έκδοσης: 21.12.2018&amp;R&amp;8&amp;A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Q28"/>
  <sheetViews>
    <sheetView showGridLines="0" zoomScaleNormal="100" workbookViewId="0">
      <selection activeCell="E17" sqref="E17"/>
    </sheetView>
  </sheetViews>
  <sheetFormatPr defaultRowHeight="12.75" x14ac:dyDescent="0.2"/>
  <cols>
    <col min="1" max="1" width="3.7109375" style="210" customWidth="1"/>
    <col min="2" max="2" width="6.140625" style="210" customWidth="1"/>
    <col min="3" max="3" width="61.5703125" style="210" customWidth="1"/>
    <col min="4" max="4" width="19.42578125" style="210" customWidth="1"/>
    <col min="5" max="5" width="20.7109375" style="210" customWidth="1"/>
    <col min="6" max="6" width="14.7109375" style="210" customWidth="1"/>
    <col min="7" max="16384" width="9.140625" style="210"/>
  </cols>
  <sheetData>
    <row r="1" spans="1:17" s="206" customFormat="1" ht="23.25" customHeight="1" thickBot="1" x14ac:dyDescent="0.25">
      <c r="C1" s="207"/>
      <c r="D1" s="272" t="s">
        <v>56</v>
      </c>
      <c r="E1" s="272"/>
      <c r="F1" s="207"/>
      <c r="G1" s="207"/>
      <c r="H1" s="207"/>
      <c r="I1" s="207"/>
      <c r="J1" s="207"/>
      <c r="K1" s="207"/>
      <c r="L1" s="207"/>
      <c r="M1" s="207"/>
      <c r="N1" s="207"/>
      <c r="O1" s="207"/>
      <c r="P1" s="207"/>
      <c r="Q1" s="207"/>
    </row>
    <row r="2" spans="1:17" s="208" customFormat="1" ht="35.25" customHeight="1" x14ac:dyDescent="0.2">
      <c r="B2" s="267" t="s">
        <v>79</v>
      </c>
      <c r="C2" s="268"/>
      <c r="D2" s="268"/>
      <c r="E2" s="269"/>
      <c r="F2" s="209"/>
      <c r="G2" s="209"/>
    </row>
    <row r="3" spans="1:17" ht="33" customHeight="1" x14ac:dyDescent="0.2">
      <c r="B3" s="211"/>
      <c r="C3" s="212" t="s">
        <v>32</v>
      </c>
      <c r="D3" s="213" t="s">
        <v>33</v>
      </c>
      <c r="E3" s="214" t="s">
        <v>34</v>
      </c>
    </row>
    <row r="4" spans="1:17" ht="19.5" customHeight="1" x14ac:dyDescent="0.2">
      <c r="B4" s="215">
        <v>1</v>
      </c>
      <c r="C4" s="216" t="s">
        <v>35</v>
      </c>
      <c r="D4" s="273">
        <f>'ΓΕΝΙΚΑ ΣΤΟΙΧΕΙΑ'!C9</f>
        <v>0</v>
      </c>
      <c r="E4" s="274"/>
    </row>
    <row r="5" spans="1:17" ht="19.5" customHeight="1" x14ac:dyDescent="0.2">
      <c r="B5" s="215">
        <f>B4+1</f>
        <v>2</v>
      </c>
      <c r="C5" s="217" t="s">
        <v>166</v>
      </c>
      <c r="D5" s="275">
        <f>'ΤΑΜΕΙΑΚΕΣ ΡΟΕΣ'!C36</f>
        <v>0.05</v>
      </c>
      <c r="E5" s="276"/>
    </row>
    <row r="6" spans="1:17" ht="19.5" customHeight="1" x14ac:dyDescent="0.2">
      <c r="B6" s="215">
        <f t="shared" ref="B6:B12" si="0">B5+1</f>
        <v>3</v>
      </c>
      <c r="C6" s="216" t="s">
        <v>80</v>
      </c>
      <c r="D6" s="218">
        <f>+'ΤΑΜΕΙΑΚΕΣ ΡΟΕΣ'!C37</f>
        <v>0</v>
      </c>
      <c r="E6" s="219">
        <f>+'ΤΑΜΕΙΑΚΕΣ ΡΟΕΣ'!C38</f>
        <v>0</v>
      </c>
    </row>
    <row r="7" spans="1:17" ht="19.5" customHeight="1" x14ac:dyDescent="0.2">
      <c r="B7" s="215">
        <f t="shared" si="0"/>
        <v>4</v>
      </c>
      <c r="C7" s="216" t="s">
        <v>40</v>
      </c>
      <c r="D7" s="218">
        <f>'ΤΑΜΕΙΑΚΕΣ ΡΟΕΣ'!F37</f>
        <v>0</v>
      </c>
      <c r="E7" s="219">
        <f>'ΤΑΜΕΙΑΚΕΣ ΡΟΕΣ'!F38</f>
        <v>0</v>
      </c>
    </row>
    <row r="8" spans="1:17" ht="19.5" customHeight="1" x14ac:dyDescent="0.2">
      <c r="B8" s="215">
        <f t="shared" si="0"/>
        <v>5</v>
      </c>
      <c r="C8" s="216" t="s">
        <v>36</v>
      </c>
      <c r="D8" s="220"/>
      <c r="E8" s="219">
        <f>'ΤΑΜΕΙΑΚΕΣ ΡΟΕΣ'!D38</f>
        <v>0</v>
      </c>
      <c r="F8" s="221"/>
    </row>
    <row r="9" spans="1:17" ht="30.75" customHeight="1" x14ac:dyDescent="0.2">
      <c r="B9" s="215">
        <f t="shared" si="0"/>
        <v>6</v>
      </c>
      <c r="C9" s="216" t="s">
        <v>81</v>
      </c>
      <c r="D9" s="220"/>
      <c r="E9" s="219">
        <f>'ΤΑΜΕΙΑΚΕΣ ΡΟΕΣ'!E38</f>
        <v>0</v>
      </c>
    </row>
    <row r="10" spans="1:17" ht="36" customHeight="1" x14ac:dyDescent="0.2">
      <c r="B10" s="215">
        <f>B9+1</f>
        <v>7</v>
      </c>
      <c r="C10" s="216" t="s">
        <v>144</v>
      </c>
      <c r="D10" s="220"/>
      <c r="E10" s="222" t="str">
        <f>IF(E8-E9&gt;0,E8+E7-E9,"0")</f>
        <v>0</v>
      </c>
    </row>
    <row r="11" spans="1:17" ht="32.25" customHeight="1" x14ac:dyDescent="0.2">
      <c r="B11" s="215">
        <f>B10+1</f>
        <v>8</v>
      </c>
      <c r="C11" s="216" t="s">
        <v>145</v>
      </c>
      <c r="D11" s="220"/>
      <c r="E11" s="222">
        <f>+E6-E10</f>
        <v>0</v>
      </c>
      <c r="F11" s="221"/>
      <c r="J11" s="223"/>
    </row>
    <row r="12" spans="1:17" ht="32.25" customHeight="1" thickBot="1" x14ac:dyDescent="0.25">
      <c r="B12" s="224">
        <f t="shared" si="0"/>
        <v>9</v>
      </c>
      <c r="C12" s="225" t="s">
        <v>146</v>
      </c>
      <c r="D12" s="270" t="e">
        <f>IF(E9&gt;E8,100%,E11/E6)</f>
        <v>#DIV/0!</v>
      </c>
      <c r="E12" s="271"/>
      <c r="G12" s="226"/>
    </row>
    <row r="13" spans="1:17" ht="18.75" customHeight="1" thickBot="1" x14ac:dyDescent="0.25">
      <c r="B13" s="227"/>
      <c r="C13" s="228"/>
      <c r="D13" s="229"/>
      <c r="E13" s="229"/>
    </row>
    <row r="14" spans="1:17" s="230" customFormat="1" ht="34.5" customHeight="1" x14ac:dyDescent="0.2">
      <c r="B14" s="267" t="s">
        <v>142</v>
      </c>
      <c r="C14" s="268"/>
      <c r="D14" s="269"/>
      <c r="E14" s="231"/>
      <c r="F14" s="231"/>
      <c r="G14" s="231"/>
      <c r="H14" s="231"/>
    </row>
    <row r="15" spans="1:17" s="230" customFormat="1" ht="19.5" customHeight="1" x14ac:dyDescent="0.2">
      <c r="A15" s="232"/>
      <c r="B15" s="53"/>
      <c r="C15" s="54"/>
      <c r="D15" s="233" t="s">
        <v>84</v>
      </c>
      <c r="E15" s="231"/>
      <c r="F15" s="231"/>
      <c r="G15" s="231"/>
      <c r="H15" s="231"/>
    </row>
    <row r="16" spans="1:17" s="230" customFormat="1" ht="34.5" customHeight="1" x14ac:dyDescent="0.2">
      <c r="A16" s="232"/>
      <c r="B16" s="215">
        <v>1</v>
      </c>
      <c r="C16" s="216" t="s">
        <v>85</v>
      </c>
      <c r="D16" s="234">
        <f>+'ΕΠΙΛΕΞΙΜΟ ΚΟΣΤΟΣ'!D18</f>
        <v>0</v>
      </c>
      <c r="E16" s="209"/>
      <c r="F16" s="209"/>
      <c r="G16" s="209"/>
      <c r="H16" s="209"/>
      <c r="J16" s="231"/>
      <c r="K16" s="231"/>
      <c r="L16" s="231"/>
      <c r="M16" s="231"/>
    </row>
    <row r="17" spans="1:13" s="230" customFormat="1" ht="34.5" customHeight="1" thickBot="1" x14ac:dyDescent="0.25">
      <c r="A17" s="232"/>
      <c r="B17" s="215">
        <v>2</v>
      </c>
      <c r="C17" s="216" t="s">
        <v>143</v>
      </c>
      <c r="D17" s="235" t="e">
        <f>+D12</f>
        <v>#DIV/0!</v>
      </c>
      <c r="E17" s="209"/>
      <c r="F17" s="209"/>
      <c r="G17" s="209"/>
      <c r="H17" s="209"/>
      <c r="I17" s="231"/>
      <c r="J17" s="231"/>
      <c r="K17" s="231"/>
      <c r="L17" s="231"/>
      <c r="M17" s="231"/>
    </row>
    <row r="18" spans="1:13" s="230" customFormat="1" ht="34.5" customHeight="1" thickBot="1" x14ac:dyDescent="0.25">
      <c r="A18" s="232"/>
      <c r="B18" s="224">
        <v>3</v>
      </c>
      <c r="C18" s="236" t="s">
        <v>86</v>
      </c>
      <c r="D18" s="237" t="e">
        <f>+D16*D17</f>
        <v>#DIV/0!</v>
      </c>
      <c r="E18" s="209"/>
      <c r="F18" s="209"/>
      <c r="G18" s="209"/>
      <c r="H18" s="209"/>
      <c r="I18" s="231"/>
      <c r="J18" s="231"/>
      <c r="K18" s="231"/>
      <c r="L18" s="231"/>
      <c r="M18" s="231"/>
    </row>
    <row r="19" spans="1:13" ht="9" customHeight="1" x14ac:dyDescent="0.2"/>
    <row r="20" spans="1:13" ht="15" customHeight="1" x14ac:dyDescent="0.2">
      <c r="A20" s="238" t="s">
        <v>17</v>
      </c>
      <c r="E20" s="208"/>
    </row>
    <row r="21" spans="1:13" x14ac:dyDescent="0.2">
      <c r="A21" s="239" t="s">
        <v>38</v>
      </c>
      <c r="B21" s="240" t="s">
        <v>148</v>
      </c>
      <c r="E21" s="208"/>
    </row>
    <row r="22" spans="1:13" x14ac:dyDescent="0.2">
      <c r="B22" s="240" t="s">
        <v>149</v>
      </c>
      <c r="E22" s="208"/>
    </row>
    <row r="23" spans="1:13" x14ac:dyDescent="0.2">
      <c r="A23" s="239" t="s">
        <v>39</v>
      </c>
      <c r="B23" s="241" t="s">
        <v>147</v>
      </c>
      <c r="E23" s="209"/>
    </row>
    <row r="24" spans="1:13" x14ac:dyDescent="0.2">
      <c r="E24" s="242"/>
    </row>
    <row r="28" spans="1:13" x14ac:dyDescent="0.2">
      <c r="B28" s="208"/>
    </row>
  </sheetData>
  <sheetProtection password="CC6F" sheet="1"/>
  <mergeCells count="6">
    <mergeCell ref="B14:D14"/>
    <mergeCell ref="D12:E12"/>
    <mergeCell ref="D1:E1"/>
    <mergeCell ref="D4:E4"/>
    <mergeCell ref="D5:E5"/>
    <mergeCell ref="B2:E2"/>
  </mergeCells>
  <phoneticPr fontId="2" type="noConversion"/>
  <printOptions horizontalCentered="1"/>
  <pageMargins left="0.74803149606299213" right="0.59055118110236227" top="0.47244094488188981" bottom="0.62992125984251968" header="0.47244094488188981" footer="0.15748031496062992"/>
  <pageSetup paperSize="9" scale="95" orientation="landscape" r:id="rId1"/>
  <headerFooter scaleWithDoc="0" alignWithMargins="0">
    <oddFooter>&amp;L&amp;8Έντυπο: Ε.I.1_4
Έκδοση: 2η
Ημ. Έκδοσης: 21.12.2018&amp;R&amp;8&amp;A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9</vt:i4>
      </vt:variant>
      <vt:variant>
        <vt:lpstr>Καθορισμένες περιοχές</vt:lpstr>
      </vt:variant>
      <vt:variant>
        <vt:i4>17</vt:i4>
      </vt:variant>
    </vt:vector>
  </HeadingPairs>
  <TitlesOfParts>
    <vt:vector size="26" baseType="lpstr">
      <vt:lpstr>ΓΕΝΙΚΑ ΣΤΟΙΧΕΙΑ</vt:lpstr>
      <vt:lpstr>ΚΟΣΤΟΣ ΕΠΕΝΔΥΣΗΣ</vt:lpstr>
      <vt:lpstr>ΕΠΙΛΕΞΙΜΟ ΚΟΣΤΟΣ</vt:lpstr>
      <vt:lpstr>ΑΝΑΛΥΣΗ ΕΣΟΔΩΝ</vt:lpstr>
      <vt:lpstr>ΕΣΟΔΑ</vt:lpstr>
      <vt:lpstr>ΑΝΑΛΥΣΗ ΔΑΠΑΝΩΝ</vt:lpstr>
      <vt:lpstr>ΔΑΠΑΝΕΣ</vt:lpstr>
      <vt:lpstr>ΤΑΜΕΙΑΚΕΣ ΡΟΕΣ</vt:lpstr>
      <vt:lpstr>ΚΑΘΑΡΑ ΕΣΟΔΑ</vt:lpstr>
      <vt:lpstr>'ΕΠΙΛΕΞΙΜΟ ΚΟΣΤΟΣ'!_ftn1</vt:lpstr>
      <vt:lpstr>'ΚΟΣΤΟΣ ΕΠΕΝΔΥΣΗΣ'!_ftn1</vt:lpstr>
      <vt:lpstr>'ΚΟΣΤΟΣ ΕΠΕΝΔΥΣΗΣ'!_ftn2</vt:lpstr>
      <vt:lpstr>'ΚΟΣΤΟΣ ΕΠΕΝΔΥΣΗΣ'!_ftn3</vt:lpstr>
      <vt:lpstr>'ΕΠΙΛΕΞΙΜΟ ΚΟΣΤΟΣ'!_ftnref2</vt:lpstr>
      <vt:lpstr>'ΚΟΣΤΟΣ ΕΠΕΝΔΥΣΗΣ'!_ftnref2</vt:lpstr>
      <vt:lpstr>'ΕΠΙΛΕΞΙΜΟ ΚΟΣΤΟΣ'!_ftnref3</vt:lpstr>
      <vt:lpstr>'ΚΟΣΤΟΣ ΕΠΕΝΔΥΣΗΣ'!_ftnref3</vt:lpstr>
      <vt:lpstr>'ΕΠΙΛΕΞΙΜΟ ΚΟΣΤΟΣ'!_Ref191183129</vt:lpstr>
      <vt:lpstr>'ΚΟΣΤΟΣ ΕΠΕΝΔΥΣΗΣ'!_Ref191183129</vt:lpstr>
      <vt:lpstr>'ΓΕΝΙΚΑ ΣΤΟΙΧΕΙΑ'!Print_Area</vt:lpstr>
      <vt:lpstr>ΔΑΠΑΝΕΣ!Print_Area</vt:lpstr>
      <vt:lpstr>'ΕΠΙΛΕΞΙΜΟ ΚΟΣΤΟΣ'!Print_Area</vt:lpstr>
      <vt:lpstr>ΕΣΟΔΑ!Print_Area</vt:lpstr>
      <vt:lpstr>'ΚΑΘΑΡΑ ΕΣΟΔΑ'!Print_Area</vt:lpstr>
      <vt:lpstr>'ΚΟΣΤΟΣ ΕΠΕΝΔΥΣΗΣ'!Print_Area</vt:lpstr>
      <vt:lpstr>'ΤΑΜΕΙΑΚΕΣ ΡΟΕΣ'!Print_Area</vt:lpstr>
    </vt:vector>
  </TitlesOfParts>
  <Company>ΕΘΝΙΚΗ ΑΡΧΗ ΣΥΝΤΟΝΙΣΜΟΥ</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creator>ΕΙΔΙΚΗ ΥΠΗΡΕΣΙΑ ΘΕΣΜΙΚΗΣ ΥΠΟΣΤΗΡΙΞΗΣ</dc:creator>
  <cp:lastModifiedBy>Karlis</cp:lastModifiedBy>
  <cp:lastPrinted>2018-12-21T08:34:07Z</cp:lastPrinted>
  <dcterms:created xsi:type="dcterms:W3CDTF">1996-10-14T23:33:28Z</dcterms:created>
  <dcterms:modified xsi:type="dcterms:W3CDTF">2023-04-25T11:08:08Z</dcterms:modified>
</cp:coreProperties>
</file>